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9893076-B871-469E-B1AD-3FF70E3FBD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S" sheetId="5" r:id="rId1"/>
    <sheet name="VD" sheetId="1" r:id="rId2"/>
    <sheet name="OD" sheetId="3" r:id="rId3"/>
    <sheet name="REKAPITULACIJA" sheetId="4" r:id="rId4"/>
  </sheets>
  <definedNames>
    <definedName name="______fak12">#REF!</definedName>
    <definedName name="_xlnm.Print_Area" localSheetId="2">OD!$A$1:$F$4</definedName>
    <definedName name="_xlnm.Print_Area" localSheetId="0">SOS!$A$1:$F$38</definedName>
    <definedName name="_xlnm.Print_Area" localSheetId="1">VD!#REF!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F7" i="5"/>
  <c r="F9" i="5"/>
  <c r="F11" i="5"/>
  <c r="F13" i="5"/>
  <c r="F15" i="5"/>
  <c r="F17" i="5"/>
  <c r="F19" i="5"/>
  <c r="F21" i="5"/>
  <c r="F23" i="5"/>
  <c r="F26" i="5"/>
  <c r="F28" i="5"/>
  <c r="F30" i="5"/>
  <c r="F32" i="5"/>
  <c r="F34" i="5" l="1"/>
</calcChain>
</file>

<file path=xl/sharedStrings.xml><?xml version="1.0" encoding="utf-8"?>
<sst xmlns="http://schemas.openxmlformats.org/spreadsheetml/2006/main" count="50" uniqueCount="38">
  <si>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</si>
  <si>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</si>
  <si>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</si>
  <si>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</si>
  <si>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</si>
  <si>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</si>
  <si>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</si>
  <si>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</si>
  <si>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</si>
  <si>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</si>
  <si>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</si>
  <si>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</si>
  <si>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</si>
  <si>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</si>
  <si>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</si>
  <si>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Montaža i spajanje opreme</t>
  </si>
  <si>
    <t>UKUPNO SOS - BOLNIČKA SIGNALIZACIJA</t>
  </si>
  <si>
    <t>kpl</t>
  </si>
  <si>
    <t>Primopredaja sustava</t>
  </si>
  <si>
    <t>Obuka korisnika</t>
  </si>
  <si>
    <t>Programiranje i puštanje u red</t>
  </si>
  <si>
    <r>
      <rPr>
        <b/>
        <sz val="11"/>
        <rFont val="Calibri"/>
        <family val="2"/>
        <charset val="238"/>
        <scheme val="minor"/>
      </rPr>
      <t>Dobava i isporuka nadžbukne / ugradbene instalaterske kutije</t>
    </r>
    <r>
      <rPr>
        <sz val="11"/>
        <rFont val="Calibri"/>
        <family val="2"/>
        <charset val="238"/>
        <scheme val="minor"/>
      </rPr>
      <t xml:space="preserve">
 - 2 modula
</t>
    </r>
  </si>
  <si>
    <r>
      <rPr>
        <b/>
        <sz val="11"/>
        <rFont val="Calibri"/>
        <family val="2"/>
        <charset val="238"/>
        <scheme val="minor"/>
      </rPr>
      <t>Dobava i isporuka Tipka za pozivanje sa sekundarnim utičnim kontaktom</t>
    </r>
    <r>
      <rPr>
        <sz val="11"/>
        <rFont val="Calibri"/>
        <family val="2"/>
        <charset val="238"/>
        <scheme val="minor"/>
      </rPr>
      <t xml:space="preserve">
 - Aktivacija poziva/hitnog poziva putem pozivne tipke
Simbol službe za njegu - crevno
 - Svjetlo za pronalaženje ili lampa za uvjeravanje - crevno
 - Akustično prosljeđivanje poziva pomoću zvučne signalizacije
 - Utičnica za aktiviranje poziva/hitnih poziva putem
povezani radni uređaji
 - RJ45 utičnica za spajanje žarulje i više tipki ili drugih pokretnih kontrola
 - 81 x 81 x 15 mm
 - IP40
 - PC-ABS
 - Ugradnja: u podžbuknu razvodnu kutiju, DIN 49073
 - Isporuka uključuje pokrovnu ploču i okvir
</t>
    </r>
    <r>
      <rPr>
        <b/>
        <sz val="11"/>
        <rFont val="Calibri"/>
        <family val="2"/>
        <charset val="238"/>
        <scheme val="minor"/>
      </rPr>
      <t>Tip: HOSPICALL, 300570</t>
    </r>
    <r>
      <rPr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</si>
  <si>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Dobava i isporuka terminala za pristupnost / otkazivanje poziva</t>
    </r>
    <r>
      <rPr>
        <sz val="11"/>
        <rFont val="Calibri"/>
        <family val="2"/>
        <charset val="238"/>
        <scheme val="minor"/>
      </rPr>
      <t xml:space="preserve">
 - Označavanje prisutnosti/otkazivanje poziva putem gumba za prisutnost/otkazivanje - zeleno
 - Lampica podsjetnika ili prisutnosti, zelena - zeleno
 - Akustično prosljeđivanje poziva pomoću zvučne signalizacije
 - 81 x 81 x 15 mm
 - IP40
 - PC-ABS
 - Ugradnja: u podžbuknu razvodnu kutiju, DIN 49073
 - Isporuka uključuje pokrovnu ploču i okvir
</t>
    </r>
    <r>
      <rPr>
        <b/>
        <sz val="11"/>
        <rFont val="Calibri"/>
        <family val="2"/>
        <charset val="238"/>
        <scheme val="minor"/>
      </rPr>
      <t>Tip: HOSPICALL, 300650</t>
    </r>
    <r>
      <rPr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</si>
  <si>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Kućište za smještaj centralnih jedinica i napajača/baterija</t>
    </r>
    <r>
      <rPr>
        <sz val="11"/>
        <rFont val="Calibri"/>
        <family val="2"/>
        <charset val="238"/>
        <scheme val="minor"/>
      </rPr>
      <t xml:space="preserve">
- IP43
</t>
    </r>
  </si>
  <si>
    <t>UC €</t>
  </si>
  <si>
    <t>JC €</t>
  </si>
  <si>
    <t>KOL</t>
  </si>
  <si>
    <t>JMJ</t>
  </si>
  <si>
    <t>Opis stavke</t>
  </si>
  <si>
    <t>Br.</t>
  </si>
  <si>
    <t>SOS - BOLNIČKA SIGNALIZACIJA</t>
  </si>
  <si>
    <r>
      <rPr>
        <b/>
        <sz val="11"/>
        <rFont val="Calibri"/>
        <family val="2"/>
        <charset val="238"/>
        <scheme val="minor"/>
      </rPr>
      <t>Dobava i isporuka glavne upravljačke centrale SOS sustava</t>
    </r>
    <r>
      <rPr>
        <sz val="11"/>
        <rFont val="Calibri"/>
        <family val="2"/>
        <charset val="238"/>
        <scheme val="minor"/>
      </rPr>
      <t xml:space="preserve">
- Nadređena upravljačka jedinica za cijeli sustav
- Funkcije nadzora sustava i komunikacija između stanica
- Dizajn industrijskog računala za rad 24/7
- Uključujući softver za bilježenje poziva i prisutnosti
- Montaža na DIN šinu
- max snaga: 15W
- u skladu s normom DIN VDE 0834
- nazivni napon: 24V                                                                        
- dimenzije: 45x110x90mm
</t>
    </r>
    <r>
      <rPr>
        <b/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</si>
  <si>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Dobava i isporuka odjelnog dežurnog LCD terminala za prijem poziva</t>
    </r>
    <r>
      <rPr>
        <sz val="11"/>
        <rFont val="Calibri"/>
        <family val="2"/>
        <charset val="238"/>
        <scheme val="minor"/>
      </rPr>
      <t xml:space="preserve">
- LCD ekran sa 2x16 karaktera
- za spoj do 85 kreveta
- izrađeno od antimikrobne plastike
- u skladu s normom DIN VDE 0834 ili jednakovrijedno
- 2 tipke za prijavu prisutnosti (crvena i zelena)
- memorija događaja: prisutnosti, pozivi, poruke, greške
</t>
    </r>
    <r>
      <rPr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</si>
  <si>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Dobava i isporuka Sobni modul s 4-smjernim LED signalnim svjetlom</t>
    </r>
    <r>
      <rPr>
        <sz val="11"/>
        <rFont val="Calibri"/>
        <family val="2"/>
        <charset val="238"/>
        <scheme val="minor"/>
      </rPr>
      <t xml:space="preserve">
 - Prikaz poziva/hitnog poziva/WC poziva - crveno / bijelo
 - Prikaz prisutnosti - zeleno / žuto
 - Funkcija hitne pomoći u slučaju prekida podatkovnog prometa
 - Akustično prosljeđivanje poziva pomoću zvučne signalizacije
 - Prijava smetnji u sobi
 - Praćenje povezanih elemenata okidača poziva
 - 81 x 81 x 15 mm
 - IP40
 - aktivne pozivne jedinice (max 16) u sobnim autobusima
 - ugradnja u podžbuknu razvodnu kutiju . Sve priključne stezaljke su u boji
 - Isporuka uključuje pokrovnu ploču i okvir.
</t>
    </r>
    <r>
      <rPr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</si>
  <si>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Dobava i isporuka ručnog pozivnog tipkala</t>
    </r>
    <r>
      <rPr>
        <sz val="11"/>
        <rFont val="Calibri"/>
        <family val="2"/>
        <charset val="238"/>
        <scheme val="minor"/>
      </rPr>
      <t xml:space="preserve">
 - Aktivacija poziva/hitnog poziva putem pozivne tipke
Simbol brige - crevno
 - Svjetlo za pronalaženje ili lampa za uvjeravanje - crveno
 - 110 x 40 x 22 mm
 - IP65
 - ABS
 - s integriranim kabelom dužine 3 mtr
 - zidni nosač
</t>
    </r>
    <r>
      <rPr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</si>
  <si>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 xml:space="preserve">Dobava i isporuka pozivno poteznog tipkala (SOS) </t>
    </r>
    <r>
      <rPr>
        <sz val="11"/>
        <rFont val="Calibri"/>
        <family val="2"/>
        <charset val="238"/>
        <scheme val="minor"/>
      </rPr>
      <t xml:space="preserve">
- za ugradnju u kupaonicu/tuš kabinu
- sa 1 antimikrobnom crvenom uzicom duljine 3 mtr
- uzica sa sigurnosnim prstenovima protiv davljenja
- potezna sila do 8kg
- stupanj zaštite IP42
</t>
    </r>
    <r>
      <rPr>
        <sz val="1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</si>
  <si>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Dobava i isporuka Ispravljača snage s UPS modulom 24V, 10A, uklj. Punjiva baterija</t>
    </r>
    <r>
      <rPr>
        <sz val="11"/>
        <rFont val="Calibri"/>
        <family val="2"/>
        <charset val="238"/>
        <scheme val="minor"/>
      </rPr>
      <t xml:space="preserve">
- 220V/24VDC, 10A
- montaža na DIN šinu
- Indikacija greške / nestanka struje u skladu s DIN VDE 0834 ili jedeakovrijedno
- Ispravljač s integriranim UPS modulom koji se sastoji od: mrežnog adaptera, UPS modula
- Osigurava neprekinutu izlaznu vezu s baterijom u slučaju potpunog nestanka struje
- S automatskom zaštitom od potpunog pražnjenja baterije
- Automatsko testiranje baterije
- Punjenje baterije s kontrolom temperature
- Praćenje zemljospoja
- Uključujući minijaturni držač osigurača za montažu na šinu za sekundarnu zaštitu
- DIN EN 60601-1/2xMOPP ili jednakovrijedno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</si>
</sst>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;\-#,##0;\-"/>
    <numFmt numFmtId="167" formatCode="[Red]0%;[Red]\(0%\)"/>
    <numFmt numFmtId="168" formatCode="&quot;$&quot;#,##0;[Red]&quot;-$&quot;#,##0"/>
    <numFmt numFmtId="169" formatCode="#,##0;\(#,##0\)"/>
    <numFmt numFmtId="170" formatCode="#,##0.00;\-#,##0.00;\-"/>
    <numFmt numFmtId="171" formatCode="#,##0.0;\-#,##0.0;\-"/>
    <numFmt numFmtId="172" formatCode="#,##0.00%;\-#,##0.00%;&quot;- &quot;"/>
    <numFmt numFmtId="173" formatCode="_-&quot;$&quot;* #,##0_-;&quot;-$&quot;* #,##0_-;_-&quot;$&quot;* \-_-;_-@_-"/>
    <numFmt numFmtId="174" formatCode="&quot;$&quot;#,##0_);&quot;($&quot;#,##0\)"/>
    <numFmt numFmtId="175" formatCode="[Blue]#,##0;[Blue]\(#,##0\)"/>
    <numFmt numFmtId="176" formatCode="#,##0%;\-#,##0%;&quot;- &quot;"/>
    <numFmt numFmtId="177" formatCode="#,##0.0%;\-#,##0.0%;&quot;- &quot;"/>
    <numFmt numFmtId="178" formatCode="_-* #,##0.00\ _D_M_-;\-* #,##0.00\ _D_M_-;_-* &quot;-&quot;??\ _D_M_-;_-@_-"/>
    <numFmt numFmtId="179" formatCode="&quot;$&quot;#,##0.00;[Red]&quot;-$&quot;#,##0.00"/>
    <numFmt numFmtId="180" formatCode="0%;\(0%\)"/>
    <numFmt numFmtId="181" formatCode="_-&quot;$&quot;* #,##0.00_-;&quot;-$&quot;* #,##0.00_-;_-&quot;$&quot;* \-??_-;_-@_-"/>
    <numFmt numFmtId="183" formatCode="_-* #,##0.00\ [$€-1]_-;\-* #,##0.00\ [$€-1]_-;_-* &quot;-&quot;??\ [$€-1]_-;_-@_-"/>
  </numFmts>
  <fonts count="40">
    <font>
      <sz val="11"/>
      <color theme="1"/>
      <name val="Calibri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name val="Arial Narrow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12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0"/>
      <name val="MS Sans Serif"/>
      <charset val="238"/>
    </font>
    <font>
      <b/>
      <sz val="18"/>
      <color indexed="62"/>
      <name val="Cambria"/>
      <family val="1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63"/>
      <name val="Calibri"/>
      <family val="2"/>
      <charset val="238"/>
    </font>
    <font>
      <sz val="10"/>
      <name val="Helv"/>
      <charset val="134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54"/>
        <b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56"/>
        <bgColor indexed="62"/>
      </patternFill>
    </fill>
    <fill>
      <patternFill patternType="solid">
        <fgColor indexed="49"/>
        <bgColor indexed="40"/>
      </patternFill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8" fillId="0" borderId="0"/>
    <xf numFmtId="0" fontId="6" fillId="0" borderId="0"/>
    <xf numFmtId="0" fontId="6" fillId="0" borderId="0"/>
    <xf numFmtId="0" fontId="8" fillId="5" borderId="0" applyNumberFormat="0" applyBorder="0" applyAlignment="0" applyProtection="0"/>
    <xf numFmtId="170" fontId="10" fillId="0" borderId="0" applyFill="0" applyBorder="0" applyAlignment="0"/>
    <xf numFmtId="0" fontId="4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8" fillId="7" borderId="0" applyNumberFormat="0" applyBorder="0" applyAlignment="0" applyProtection="0"/>
    <xf numFmtId="174" fontId="11" fillId="0" borderId="2" applyAlignment="0" applyProtection="0"/>
    <xf numFmtId="0" fontId="8" fillId="6" borderId="0" applyNumberFormat="0" applyBorder="0" applyAlignment="0" applyProtection="0"/>
    <xf numFmtId="167" fontId="3" fillId="0" borderId="0"/>
    <xf numFmtId="0" fontId="8" fillId="8" borderId="0" applyNumberFormat="0" applyBorder="0" applyAlignment="0" applyProtection="0"/>
    <xf numFmtId="168" fontId="6" fillId="0" borderId="0" applyFill="0" applyBorder="0" applyAlignment="0" applyProtection="0"/>
    <xf numFmtId="0" fontId="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4" fillId="12" borderId="0" applyNumberFormat="0" applyBorder="0" applyAlignment="0" applyProtection="0"/>
    <xf numFmtId="0" fontId="8" fillId="12" borderId="0" applyNumberFormat="0" applyBorder="0" applyAlignment="0" applyProtection="0"/>
    <xf numFmtId="0" fontId="4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0" borderId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4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13" fillId="16" borderId="0" applyNumberFormat="0" applyBorder="0" applyAlignment="0" applyProtection="0"/>
    <xf numFmtId="166" fontId="2" fillId="0" borderId="0" applyFill="0" applyBorder="0" applyAlignment="0"/>
    <xf numFmtId="17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14" fillId="13" borderId="3" applyNumberFormat="0" applyAlignment="0" applyProtection="0"/>
    <xf numFmtId="172" fontId="2" fillId="0" borderId="0" applyFill="0" applyBorder="0" applyAlignment="0"/>
    <xf numFmtId="166" fontId="2" fillId="0" borderId="0" applyFill="0" applyBorder="0" applyAlignment="0"/>
    <xf numFmtId="171" fontId="2" fillId="0" borderId="0" applyFill="0" applyBorder="0" applyAlignment="0"/>
    <xf numFmtId="170" fontId="2" fillId="0" borderId="0" applyFill="0" applyBorder="0" applyAlignment="0"/>
    <xf numFmtId="0" fontId="15" fillId="17" borderId="3" applyNumberFormat="0" applyAlignment="0" applyProtection="0"/>
    <xf numFmtId="0" fontId="7" fillId="3" borderId="1" applyNumberFormat="0" applyAlignment="0" applyProtection="0"/>
    <xf numFmtId="166" fontId="6" fillId="0" borderId="0" applyFill="0" applyBorder="0" applyAlignment="0" applyProtection="0"/>
    <xf numFmtId="178" fontId="6" fillId="0" borderId="0" applyFont="0" applyFill="0" applyBorder="0" applyAlignment="0" applyProtection="0"/>
    <xf numFmtId="165" fontId="6" fillId="0" borderId="0" applyFill="0" applyBorder="0" applyAlignment="0" applyProtection="0"/>
    <xf numFmtId="0" fontId="6" fillId="5" borderId="4" applyNumberFormat="0" applyAlignment="0" applyProtection="0"/>
    <xf numFmtId="0" fontId="5" fillId="0" borderId="0" applyNumberFormat="0" applyFill="0" applyBorder="0" applyAlignment="0" applyProtection="0"/>
    <xf numFmtId="170" fontId="6" fillId="0" borderId="0" applyFill="0" applyBorder="0" applyAlignment="0" applyProtection="0"/>
    <xf numFmtId="0" fontId="5" fillId="0" borderId="0" applyNumberFormat="0" applyFill="0" applyBorder="0" applyAlignment="0" applyProtection="0"/>
    <xf numFmtId="14" fontId="2" fillId="0" borderId="0" applyFill="0" applyBorder="0" applyAlignment="0"/>
    <xf numFmtId="175" fontId="6" fillId="0" borderId="0" applyFill="0" applyBorder="0" applyAlignment="0" applyProtection="0"/>
    <xf numFmtId="169" fontId="6" fillId="0" borderId="0" applyFill="0" applyBorder="0" applyAlignment="0" applyProtection="0"/>
    <xf numFmtId="166" fontId="9" fillId="0" borderId="0" applyFill="0" applyBorder="0" applyAlignment="0"/>
    <xf numFmtId="170" fontId="9" fillId="0" borderId="0" applyFill="0" applyBorder="0" applyAlignment="0"/>
    <xf numFmtId="166" fontId="9" fillId="0" borderId="0" applyFill="0" applyBorder="0" applyAlignment="0"/>
    <xf numFmtId="171" fontId="9" fillId="0" borderId="0" applyFill="0" applyBorder="0" applyAlignment="0"/>
    <xf numFmtId="170" fontId="9" fillId="0" borderId="0" applyFill="0" applyBorder="0" applyAlignment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8" borderId="0" applyNumberFormat="0" applyBorder="0" applyAlignment="0" applyProtection="0"/>
    <xf numFmtId="0" fontId="19" fillId="0" borderId="5" applyNumberFormat="0" applyAlignment="0" applyProtection="0"/>
    <xf numFmtId="0" fontId="19" fillId="0" borderId="6">
      <alignment horizontal="left" vertical="center"/>
    </xf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23" fillId="0" borderId="0">
      <alignment horizontal="right" vertical="top"/>
    </xf>
    <xf numFmtId="0" fontId="24" fillId="0" borderId="0">
      <alignment horizontal="justify" vertical="top" wrapText="1"/>
    </xf>
    <xf numFmtId="0" fontId="23" fillId="0" borderId="0">
      <alignment horizontal="left"/>
    </xf>
    <xf numFmtId="4" fontId="24" fillId="0" borderId="0">
      <alignment horizontal="right"/>
    </xf>
    <xf numFmtId="0" fontId="24" fillId="0" borderId="0">
      <alignment horizontal="right"/>
    </xf>
    <xf numFmtId="4" fontId="24" fillId="0" borderId="0">
      <alignment horizontal="right" wrapText="1"/>
    </xf>
    <xf numFmtId="0" fontId="24" fillId="0" borderId="0">
      <alignment horizontal="right"/>
    </xf>
    <xf numFmtId="166" fontId="10" fillId="0" borderId="0" applyFill="0" applyBorder="0" applyAlignment="0"/>
    <xf numFmtId="170" fontId="10" fillId="0" borderId="0" applyFill="0" applyBorder="0" applyAlignment="0"/>
    <xf numFmtId="166" fontId="10" fillId="0" borderId="0" applyFill="0" applyBorder="0" applyAlignment="0"/>
    <xf numFmtId="171" fontId="10" fillId="0" borderId="0" applyFill="0" applyBorder="0" applyAlignment="0"/>
    <xf numFmtId="0" fontId="25" fillId="0" borderId="10" applyNumberFormat="0" applyFill="0" applyAlignment="0" applyProtection="0"/>
    <xf numFmtId="179" fontId="6" fillId="0" borderId="0" applyFill="0" applyBorder="0" applyAlignment="0" applyProtection="0"/>
    <xf numFmtId="0" fontId="26" fillId="13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0" borderId="0"/>
    <xf numFmtId="0" fontId="28" fillId="17" borderId="11" applyNumberFormat="0" applyAlignment="0" applyProtection="0"/>
    <xf numFmtId="172" fontId="6" fillId="0" borderId="0" applyFill="0" applyBorder="0" applyAlignment="0" applyProtection="0"/>
    <xf numFmtId="180" fontId="6" fillId="0" borderId="0" applyFill="0" applyBorder="0" applyAlignment="0" applyProtection="0"/>
    <xf numFmtId="10" fontId="6" fillId="0" borderId="0" applyFill="0" applyBorder="0" applyAlignment="0" applyProtection="0"/>
    <xf numFmtId="166" fontId="27" fillId="0" borderId="0" applyFill="0" applyBorder="0" applyAlignment="0"/>
    <xf numFmtId="170" fontId="27" fillId="0" borderId="0" applyFill="0" applyBorder="0" applyAlignment="0"/>
    <xf numFmtId="166" fontId="27" fillId="0" borderId="0" applyFill="0" applyBorder="0" applyAlignment="0"/>
    <xf numFmtId="171" fontId="27" fillId="0" borderId="0" applyFill="0" applyBorder="0" applyAlignment="0"/>
    <xf numFmtId="170" fontId="27" fillId="0" borderId="0" applyFill="0" applyBorder="0" applyAlignment="0"/>
    <xf numFmtId="0" fontId="6" fillId="0" borderId="0"/>
    <xf numFmtId="0" fontId="29" fillId="0" borderId="0"/>
    <xf numFmtId="0" fontId="6" fillId="0" borderId="0"/>
    <xf numFmtId="49" fontId="2" fillId="0" borderId="0" applyFill="0" applyBorder="0" applyAlignment="0"/>
    <xf numFmtId="49" fontId="2" fillId="0" borderId="0" applyFill="0" applyBorder="0" applyAlignment="0"/>
    <xf numFmtId="49" fontId="2" fillId="0" borderId="0" applyFill="0" applyBorder="0" applyAlignment="0"/>
    <xf numFmtId="0" fontId="30" fillId="0" borderId="12" applyNumberFormat="0" applyFill="0" applyAlignment="0" applyProtection="0"/>
    <xf numFmtId="173" fontId="6" fillId="0" borderId="0" applyFill="0" applyBorder="0" applyAlignment="0" applyProtection="0"/>
    <xf numFmtId="181" fontId="6" fillId="0" borderId="0" applyFill="0" applyBorder="0" applyAlignment="0" applyProtection="0"/>
    <xf numFmtId="0" fontId="25" fillId="0" borderId="0" applyNumberFormat="0" applyFill="0" applyBorder="0" applyAlignment="0" applyProtection="0"/>
    <xf numFmtId="0" fontId="32" fillId="0" borderId="0">
      <alignment vertical="center"/>
    </xf>
    <xf numFmtId="164" fontId="37" fillId="0" borderId="0" applyFont="0" applyFill="0" applyBorder="0" applyAlignment="0" applyProtection="0"/>
  </cellStyleXfs>
  <cellXfs count="42">
    <xf numFmtId="0" fontId="0" fillId="0" borderId="0" xfId="0"/>
    <xf numFmtId="0" fontId="33" fillId="0" borderId="0" xfId="108" applyFont="1" applyAlignment="1">
      <alignment vertical="top"/>
    </xf>
    <xf numFmtId="0" fontId="33" fillId="0" borderId="0" xfId="108" applyFont="1" applyAlignment="1">
      <alignment horizontal="center" vertical="center"/>
    </xf>
    <xf numFmtId="0" fontId="36" fillId="0" borderId="0" xfId="108" applyFont="1" applyAlignment="1">
      <alignment vertical="top"/>
    </xf>
    <xf numFmtId="0" fontId="36" fillId="0" borderId="0" xfId="108" applyFont="1" applyAlignment="1">
      <alignment horizontal="center" vertical="center"/>
    </xf>
    <xf numFmtId="9" fontId="33" fillId="0" borderId="0" xfId="108" applyNumberFormat="1" applyFont="1" applyAlignment="1">
      <alignment vertical="top"/>
    </xf>
    <xf numFmtId="0" fontId="36" fillId="0" borderId="0" xfId="108" applyFont="1" applyAlignment="1">
      <alignment horizontal="center"/>
    </xf>
    <xf numFmtId="0" fontId="38" fillId="0" borderId="0" xfId="108" applyFont="1" applyAlignment="1">
      <alignment vertical="top"/>
    </xf>
    <xf numFmtId="0" fontId="38" fillId="0" borderId="15" xfId="108" applyFont="1" applyBorder="1" applyAlignment="1">
      <alignment vertical="top"/>
    </xf>
    <xf numFmtId="0" fontId="39" fillId="0" borderId="14" xfId="108" applyFont="1" applyBorder="1" applyAlignment="1">
      <alignment horizontal="center" vertical="top"/>
    </xf>
    <xf numFmtId="0" fontId="38" fillId="0" borderId="14" xfId="108" applyFont="1" applyBorder="1" applyAlignment="1">
      <alignment horizontal="right" vertical="center"/>
    </xf>
    <xf numFmtId="183" fontId="38" fillId="0" borderId="14" xfId="108" applyNumberFormat="1" applyFont="1" applyBorder="1" applyAlignment="1">
      <alignment horizontal="right" vertical="center"/>
    </xf>
    <xf numFmtId="183" fontId="38" fillId="0" borderId="13" xfId="108" applyNumberFormat="1" applyFont="1" applyBorder="1" applyAlignment="1">
      <alignment horizontal="right" vertical="center"/>
    </xf>
    <xf numFmtId="0" fontId="36" fillId="0" borderId="16" xfId="108" applyFont="1" applyBorder="1" applyAlignment="1">
      <alignment horizontal="center" wrapText="1"/>
    </xf>
    <xf numFmtId="183" fontId="36" fillId="0" borderId="16" xfId="108" applyNumberFormat="1" applyFont="1" applyBorder="1" applyAlignment="1">
      <alignment horizontal="center" wrapText="1"/>
    </xf>
    <xf numFmtId="0" fontId="33" fillId="0" borderId="0" xfId="108" applyFont="1" applyAlignment="1">
      <alignment vertical="top" wrapText="1"/>
    </xf>
    <xf numFmtId="0" fontId="33" fillId="0" borderId="0" xfId="108" applyFont="1" applyAlignment="1">
      <alignment horizontal="right" vertical="center"/>
    </xf>
    <xf numFmtId="183" fontId="33" fillId="0" borderId="0" xfId="108" applyNumberFormat="1" applyFont="1" applyAlignment="1" applyProtection="1">
      <alignment horizontal="right" vertical="center"/>
      <protection locked="0"/>
    </xf>
    <xf numFmtId="183" fontId="33" fillId="0" borderId="0" xfId="108" applyNumberFormat="1" applyFont="1" applyAlignment="1">
      <alignment horizontal="right" vertical="center" wrapText="1"/>
    </xf>
    <xf numFmtId="0" fontId="33" fillId="0" borderId="16" xfId="108" applyFont="1" applyBorder="1" applyAlignment="1">
      <alignment vertical="top"/>
    </xf>
    <xf numFmtId="0" fontId="33" fillId="0" borderId="16" xfId="108" applyFont="1" applyBorder="1" applyAlignment="1">
      <alignment vertical="top" wrapText="1"/>
    </xf>
    <xf numFmtId="0" fontId="33" fillId="0" borderId="16" xfId="108" applyFont="1" applyBorder="1" applyAlignment="1">
      <alignment horizontal="right" vertical="center"/>
    </xf>
    <xf numFmtId="183" fontId="33" fillId="0" borderId="16" xfId="108" applyNumberFormat="1" applyFont="1" applyBorder="1" applyAlignment="1" applyProtection="1">
      <alignment horizontal="right" vertical="center"/>
      <protection locked="0"/>
    </xf>
    <xf numFmtId="183" fontId="33" fillId="0" borderId="16" xfId="108" applyNumberFormat="1" applyFont="1" applyBorder="1" applyAlignment="1">
      <alignment horizontal="right" vertical="center" wrapText="1"/>
    </xf>
    <xf numFmtId="0" fontId="33" fillId="0" borderId="16" xfId="108" applyFont="1" applyBorder="1" applyAlignment="1">
      <alignment horizontal="center" vertical="center"/>
    </xf>
    <xf numFmtId="0" fontId="33" fillId="0" borderId="16" xfId="108" applyFont="1" applyBorder="1" applyAlignment="1">
      <alignment wrapText="1"/>
    </xf>
    <xf numFmtId="183" fontId="33" fillId="0" borderId="16" xfId="108" applyNumberFormat="1" applyFont="1" applyBorder="1" applyAlignment="1">
      <alignment horizontal="right" vertical="center"/>
    </xf>
    <xf numFmtId="183" fontId="33" fillId="0" borderId="16" xfId="109" applyNumberFormat="1" applyFont="1" applyFill="1" applyBorder="1" applyAlignment="1">
      <alignment horizontal="right" vertical="center"/>
    </xf>
    <xf numFmtId="0" fontId="33" fillId="0" borderId="0" xfId="108" applyFont="1" applyAlignment="1">
      <alignment wrapText="1"/>
    </xf>
    <xf numFmtId="183" fontId="33" fillId="0" borderId="0" xfId="108" applyNumberFormat="1" applyFont="1" applyAlignment="1">
      <alignment horizontal="right" vertical="center"/>
    </xf>
    <xf numFmtId="183" fontId="33" fillId="0" borderId="0" xfId="109" applyNumberFormat="1" applyFont="1" applyFill="1" applyBorder="1" applyAlignment="1">
      <alignment horizontal="right" vertical="center"/>
    </xf>
    <xf numFmtId="0" fontId="36" fillId="0" borderId="15" xfId="108" applyFont="1" applyBorder="1" applyAlignment="1">
      <alignment horizontal="center" vertical="center"/>
    </xf>
    <xf numFmtId="0" fontId="36" fillId="0" borderId="14" xfId="108" applyFont="1" applyBorder="1" applyAlignment="1">
      <alignment horizontal="right"/>
    </xf>
    <xf numFmtId="0" fontId="36" fillId="0" borderId="14" xfId="108" applyFont="1" applyBorder="1" applyAlignment="1">
      <alignment horizontal="right" vertical="center"/>
    </xf>
    <xf numFmtId="183" fontId="36" fillId="0" borderId="14" xfId="108" applyNumberFormat="1" applyFont="1" applyBorder="1" applyAlignment="1">
      <alignment horizontal="right" vertical="center"/>
    </xf>
    <xf numFmtId="183" fontId="36" fillId="0" borderId="13" xfId="108" applyNumberFormat="1" applyFont="1" applyBorder="1" applyAlignment="1">
      <alignment horizontal="right" vertical="center"/>
    </xf>
    <xf numFmtId="0" fontId="33" fillId="0" borderId="0" xfId="108" applyFont="1">
      <alignment vertical="center"/>
    </xf>
    <xf numFmtId="0" fontId="33" fillId="0" borderId="0" xfId="108" applyFont="1" applyAlignment="1"/>
    <xf numFmtId="0" fontId="35" fillId="0" borderId="0" xfId="108" quotePrefix="1" applyFont="1" applyAlignment="1">
      <alignment horizontal="left" wrapText="1"/>
    </xf>
    <xf numFmtId="0" fontId="35" fillId="0" borderId="0" xfId="108" applyFont="1" applyAlignment="1">
      <alignment horizontal="left" wrapText="1"/>
    </xf>
    <xf numFmtId="0" fontId="34" fillId="0" borderId="0" xfId="108" applyFont="1" applyAlignment="1">
      <alignment horizontal="left" wrapText="1"/>
    </xf>
    <xf numFmtId="0" fontId="1" fillId="0" borderId="0" xfId="0" applyFont="1" applyAlignment="1">
      <alignment horizontal="left"/>
    </xf>
  </cellXfs>
  <cellStyles count="110">
    <cellStyle name="20% - Accent1 2" xfId="15" xr:uid="{00000000-0005-0000-0000-000000000000}"/>
    <cellStyle name="20% - Accent2 2" xfId="16" xr:uid="{00000000-0005-0000-0000-000001000000}"/>
    <cellStyle name="20% - Accent3 2" xfId="4" xr:uid="{00000000-0005-0000-0000-000002000000}"/>
    <cellStyle name="20% - Accent4 2" xfId="12" xr:uid="{00000000-0005-0000-0000-000003000000}"/>
    <cellStyle name="20% - Accent5 2" xfId="18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8" xr:uid="{00000000-0005-0000-0000-000007000000}"/>
    <cellStyle name="40% - Accent3 2" xfId="22" xr:uid="{00000000-0005-0000-0000-000008000000}"/>
    <cellStyle name="40% - Accent4 2" xfId="10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17" xr:uid="{00000000-0005-0000-0000-00000C000000}"/>
    <cellStyle name="60% - Accent2 2" xfId="19" xr:uid="{00000000-0005-0000-0000-00000D000000}"/>
    <cellStyle name="60% - Accent3 2" xfId="6" xr:uid="{00000000-0005-0000-0000-00000E000000}"/>
    <cellStyle name="60% - Accent4 2" xfId="25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14" xr:uid="{00000000-0005-0000-0000-000015000000}"/>
    <cellStyle name="Accent5 2" xfId="32" xr:uid="{00000000-0005-0000-0000-000016000000}"/>
    <cellStyle name="Accent6 2" xfId="33" xr:uid="{00000000-0005-0000-0000-000017000000}"/>
    <cellStyle name="Bad 2" xfId="34" xr:uid="{00000000-0005-0000-0000-000018000000}"/>
    <cellStyle name="Border" xfId="9" xr:uid="{00000000-0005-0000-0000-000019000000}"/>
    <cellStyle name="Calc Currency (0)" xfId="35" xr:uid="{00000000-0005-0000-0000-00001A000000}"/>
    <cellStyle name="Calc Currency (2)" xfId="36" xr:uid="{00000000-0005-0000-0000-00001B000000}"/>
    <cellStyle name="Calc Percent (0)" xfId="37" xr:uid="{00000000-0005-0000-0000-00001C000000}"/>
    <cellStyle name="Calc Percent (1)" xfId="38" xr:uid="{00000000-0005-0000-0000-00001D000000}"/>
    <cellStyle name="Calc Percent (2)" xfId="40" xr:uid="{00000000-0005-0000-0000-00001E000000}"/>
    <cellStyle name="Calc Units (0)" xfId="41" xr:uid="{00000000-0005-0000-0000-00001F000000}"/>
    <cellStyle name="Calc Units (1)" xfId="42" xr:uid="{00000000-0005-0000-0000-000020000000}"/>
    <cellStyle name="Calc Units (2)" xfId="43" xr:uid="{00000000-0005-0000-0000-000021000000}"/>
    <cellStyle name="Calculation 2" xfId="44" xr:uid="{00000000-0005-0000-0000-000022000000}"/>
    <cellStyle name="Check Cell 2" xfId="45" xr:uid="{00000000-0005-0000-0000-000023000000}"/>
    <cellStyle name="Comma [00]" xfId="46" xr:uid="{00000000-0005-0000-0000-000024000000}"/>
    <cellStyle name="Comma 2" xfId="47" xr:uid="{00000000-0005-0000-0000-000025000000}"/>
    <cellStyle name="Comma 3" xfId="48" xr:uid="{00000000-0005-0000-0000-000026000000}"/>
    <cellStyle name="Comma0" xfId="50" xr:uid="{00000000-0005-0000-0000-000027000000}"/>
    <cellStyle name="Currency [00]" xfId="51" xr:uid="{00000000-0005-0000-0000-000028000000}"/>
    <cellStyle name="Currency0" xfId="52" xr:uid="{00000000-0005-0000-0000-000029000000}"/>
    <cellStyle name="Date Short" xfId="53" xr:uid="{00000000-0005-0000-0000-00002A000000}"/>
    <cellStyle name="Dezimal [0]_laroux" xfId="54" xr:uid="{00000000-0005-0000-0000-00002B000000}"/>
    <cellStyle name="Dezimal_laroux" xfId="55" xr:uid="{00000000-0005-0000-0000-00002C000000}"/>
    <cellStyle name="Enter Currency (0)" xfId="56" xr:uid="{00000000-0005-0000-0000-00002D000000}"/>
    <cellStyle name="Enter Currency (2)" xfId="57" xr:uid="{00000000-0005-0000-0000-00002E000000}"/>
    <cellStyle name="Enter Units (0)" xfId="58" xr:uid="{00000000-0005-0000-0000-00002F000000}"/>
    <cellStyle name="Enter Units (1)" xfId="59" xr:uid="{00000000-0005-0000-0000-000030000000}"/>
    <cellStyle name="Enter Units (2)" xfId="60" xr:uid="{00000000-0005-0000-0000-000031000000}"/>
    <cellStyle name="Explanatory Text 2" xfId="61" xr:uid="{00000000-0005-0000-0000-000032000000}"/>
    <cellStyle name="Good 2" xfId="62" xr:uid="{00000000-0005-0000-0000-000033000000}"/>
    <cellStyle name="Grey" xfId="63" xr:uid="{00000000-0005-0000-0000-000034000000}"/>
    <cellStyle name="Header1" xfId="64" xr:uid="{00000000-0005-0000-0000-000035000000}"/>
    <cellStyle name="Header2" xfId="65" xr:uid="{00000000-0005-0000-0000-000036000000}"/>
    <cellStyle name="Heading 1 2" xfId="66" xr:uid="{00000000-0005-0000-0000-000037000000}"/>
    <cellStyle name="Heading 2 2" xfId="67" xr:uid="{00000000-0005-0000-0000-000038000000}"/>
    <cellStyle name="Heading 3 2" xfId="68" xr:uid="{00000000-0005-0000-0000-000039000000}"/>
    <cellStyle name="Heading 4 2" xfId="69" xr:uid="{00000000-0005-0000-0000-00003A000000}"/>
    <cellStyle name="Input [yellow]" xfId="70" xr:uid="{00000000-0005-0000-0000-00003B000000}"/>
    <cellStyle name="Input 2" xfId="39" xr:uid="{00000000-0005-0000-0000-00003C000000}"/>
    <cellStyle name="kolona A" xfId="71" xr:uid="{00000000-0005-0000-0000-00003D000000}"/>
    <cellStyle name="kolona B" xfId="72" xr:uid="{00000000-0005-0000-0000-00003E000000}"/>
    <cellStyle name="kolona C" xfId="73" xr:uid="{00000000-0005-0000-0000-00003F000000}"/>
    <cellStyle name="kolona D" xfId="74" xr:uid="{00000000-0005-0000-0000-000040000000}"/>
    <cellStyle name="kolona E" xfId="75" xr:uid="{00000000-0005-0000-0000-000041000000}"/>
    <cellStyle name="kolona F" xfId="76" xr:uid="{00000000-0005-0000-0000-000042000000}"/>
    <cellStyle name="kolona G" xfId="77" xr:uid="{00000000-0005-0000-0000-000043000000}"/>
    <cellStyle name="Link Currency (0)" xfId="78" xr:uid="{00000000-0005-0000-0000-000044000000}"/>
    <cellStyle name="Link Currency (2)" xfId="79" xr:uid="{00000000-0005-0000-0000-000045000000}"/>
    <cellStyle name="Link Units (0)" xfId="80" xr:uid="{00000000-0005-0000-0000-000046000000}"/>
    <cellStyle name="Link Units (1)" xfId="81" xr:uid="{00000000-0005-0000-0000-000047000000}"/>
    <cellStyle name="Link Units (2)" xfId="5" xr:uid="{00000000-0005-0000-0000-000048000000}"/>
    <cellStyle name="Linked Cell 2" xfId="82" xr:uid="{00000000-0005-0000-0000-000049000000}"/>
    <cellStyle name="Milliers [0]_laroux" xfId="13" xr:uid="{00000000-0005-0000-0000-00004A000000}"/>
    <cellStyle name="Milliers_laroux" xfId="83" xr:uid="{00000000-0005-0000-0000-00004B000000}"/>
    <cellStyle name="Neutral 2" xfId="84" xr:uid="{00000000-0005-0000-0000-00004C000000}"/>
    <cellStyle name="Normal" xfId="0" builtinId="0"/>
    <cellStyle name="Normal - Style1" xfId="11" xr:uid="{00000000-0005-0000-0000-00004D000000}"/>
    <cellStyle name="Normal 2" xfId="85" xr:uid="{00000000-0005-0000-0000-00004E000000}"/>
    <cellStyle name="Normal 3" xfId="86" xr:uid="{00000000-0005-0000-0000-00004F000000}"/>
    <cellStyle name="Normalno 2" xfId="26" xr:uid="{00000000-0005-0000-0000-000051000000}"/>
    <cellStyle name="Normalno 3" xfId="108" xr:uid="{00000000-0005-0000-0000-000052000000}"/>
    <cellStyle name="Normalno 7" xfId="1" xr:uid="{00000000-0005-0000-0000-000053000000}"/>
    <cellStyle name="Note 2" xfId="49" xr:uid="{00000000-0005-0000-0000-000054000000}"/>
    <cellStyle name="Obično 10" xfId="87" xr:uid="{00000000-0005-0000-0000-000055000000}"/>
    <cellStyle name="Obično 2" xfId="3" xr:uid="{00000000-0005-0000-0000-000056000000}"/>
    <cellStyle name="Obično 3" xfId="2" xr:uid="{00000000-0005-0000-0000-000057000000}"/>
    <cellStyle name="Obično_Sheet1" xfId="88" xr:uid="{00000000-0005-0000-0000-000058000000}"/>
    <cellStyle name="Output 2" xfId="89" xr:uid="{00000000-0005-0000-0000-000059000000}"/>
    <cellStyle name="Percent [0]" xfId="90" xr:uid="{00000000-0005-0000-0000-00005A000000}"/>
    <cellStyle name="Percent [00]" xfId="91" xr:uid="{00000000-0005-0000-0000-00005B000000}"/>
    <cellStyle name="Percent [2]" xfId="92" xr:uid="{00000000-0005-0000-0000-00005C000000}"/>
    <cellStyle name="PrePop Currency (0)" xfId="93" xr:uid="{00000000-0005-0000-0000-00005D000000}"/>
    <cellStyle name="PrePop Currency (2)" xfId="94" xr:uid="{00000000-0005-0000-0000-00005E000000}"/>
    <cellStyle name="PrePop Units (0)" xfId="95" xr:uid="{00000000-0005-0000-0000-00005F000000}"/>
    <cellStyle name="PrePop Units (1)" xfId="96" xr:uid="{00000000-0005-0000-0000-000060000000}"/>
    <cellStyle name="PrePop Units (2)" xfId="97" xr:uid="{00000000-0005-0000-0000-000061000000}"/>
    <cellStyle name="Stil 1" xfId="98" xr:uid="{00000000-0005-0000-0000-000062000000}"/>
    <cellStyle name="Style 1" xfId="99" xr:uid="{00000000-0005-0000-0000-000063000000}"/>
    <cellStyle name="Style 1 2" xfId="100" xr:uid="{00000000-0005-0000-0000-000064000000}"/>
    <cellStyle name="Text Indent A" xfId="101" xr:uid="{00000000-0005-0000-0000-000065000000}"/>
    <cellStyle name="Text Indent B" xfId="102" xr:uid="{00000000-0005-0000-0000-000066000000}"/>
    <cellStyle name="Text Indent C" xfId="103" xr:uid="{00000000-0005-0000-0000-000067000000}"/>
    <cellStyle name="Title 2" xfId="7" xr:uid="{00000000-0005-0000-0000-000068000000}"/>
    <cellStyle name="Total 2" xfId="104" xr:uid="{00000000-0005-0000-0000-000069000000}"/>
    <cellStyle name="Valuta 2" xfId="109" xr:uid="{00000000-0005-0000-0000-00006A000000}"/>
    <cellStyle name="Währung [0]_RESULTS" xfId="105" xr:uid="{00000000-0005-0000-0000-00006B000000}"/>
    <cellStyle name="Währung_RESULTS" xfId="106" xr:uid="{00000000-0005-0000-0000-00006C000000}"/>
    <cellStyle name="Warning Text 2" xfId="107" xr:uid="{00000000-0005-0000-0000-00006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view="pageBreakPreview" zoomScale="90" zoomScaleNormal="100" zoomScaleSheetLayoutView="90" workbookViewId="0">
      <selection activeCell="F34" sqref="F34"/>
    </sheetView>
  </sheetViews>
  <sheetFormatPr defaultColWidth="9.140625" defaultRowHeight="15"/>
  <cols>
    <col min="1" max="1" width="4.140625" style="1" customWidth="1"/>
    <col min="2" max="2" width="62" style="1" customWidth="1"/>
    <col min="3" max="4" width="9.140625" style="16"/>
    <col min="5" max="5" width="12.85546875" style="29" customWidth="1"/>
    <col min="6" max="6" width="16.85546875" style="29" customWidth="1"/>
    <col min="7" max="16384" width="9.140625" style="1"/>
  </cols>
  <sheetData>
    <row r="1" spans="1:9" s="7" customFormat="1" ht="16.5" thickBot="1">
      <c r="A1" s="8"/>
      <c r="B1" s="9" t="s">
        <v>31</v>
      </c>
      <c r="C1" s="10"/>
      <c r="D1" s="10"/>
      <c r="E1" s="11"/>
      <c r="F1" s="12"/>
    </row>
    <row r="3" spans="1:9" s="6" customFormat="1">
      <c r="A3" s="13" t="s">
        <v>30</v>
      </c>
      <c r="B3" s="13" t="s">
        <v>29</v>
      </c>
      <c r="C3" s="13" t="s">
        <v>28</v>
      </c>
      <c r="D3" s="13" t="s">
        <v>27</v>
      </c>
      <c r="E3" s="14" t="s">
        <v>26</v>
      </c>
      <c r="F3" s="14" t="s">
        <v>25</v>
      </c>
    </row>
    <row r="4" spans="1:9">
      <c r="B4" s="15"/>
      <c r="E4" s="17"/>
      <c r="F4" s="18"/>
    </row>
    <row r="5" spans="1:9" ht="195">
      <c r="A5" s="19" t="s">
        <v>0</v>
      </c>
      <c r="B5" s="20" t="s">
        <v>32</v>
      </c>
      <c r="C5" s="21" t="s">
        <v>1</v>
      </c>
      <c r="D5" s="21">
        <v>1</v>
      </c>
      <c r="E5" s="22"/>
      <c r="F5" s="23">
        <f>ROUND(D5*E5,2)</f>
        <v>0</v>
      </c>
      <c r="I5" s="5"/>
    </row>
    <row r="6" spans="1:9">
      <c r="B6" s="15"/>
      <c r="E6" s="17"/>
      <c r="F6" s="18"/>
    </row>
    <row r="7" spans="1:9" ht="300">
      <c r="A7" s="19" t="s">
        <v>2</v>
      </c>
      <c r="B7" s="20" t="s">
        <v>37</v>
      </c>
      <c r="C7" s="21" t="s">
        <v>1</v>
      </c>
      <c r="D7" s="21">
        <v>1</v>
      </c>
      <c r="E7" s="22"/>
      <c r="F7" s="23">
        <f>ROUND(D7*E7,2)</f>
        <v>0</v>
      </c>
      <c r="I7" s="5"/>
    </row>
    <row r="8" spans="1:9">
      <c r="B8" s="15"/>
      <c r="E8" s="17"/>
      <c r="F8" s="18"/>
    </row>
    <row r="9" spans="1:9" ht="45">
      <c r="A9" s="19" t="s">
        <v>3</v>
      </c>
      <c r="B9" s="20" t="s">
        <v>24</v>
      </c>
      <c r="C9" s="21" t="s">
        <v>1</v>
      </c>
      <c r="D9" s="21">
        <v>1</v>
      </c>
      <c r="E9" s="22"/>
      <c r="F9" s="23">
        <f>ROUND(D9*E9,2)</f>
        <v>0</v>
      </c>
    </row>
    <row r="10" spans="1:9">
      <c r="B10" s="15"/>
      <c r="E10" s="17"/>
      <c r="F10" s="18"/>
    </row>
    <row r="11" spans="1:9" ht="165">
      <c r="A11" s="19" t="s">
        <v>4</v>
      </c>
      <c r="B11" s="20" t="s">
        <v>33</v>
      </c>
      <c r="C11" s="21" t="s">
        <v>1</v>
      </c>
      <c r="D11" s="21">
        <v>4</v>
      </c>
      <c r="E11" s="22"/>
      <c r="F11" s="23">
        <f>ROUND(D11*E11,2)</f>
        <v>0</v>
      </c>
      <c r="I11" s="5"/>
    </row>
    <row r="12" spans="1:9">
      <c r="B12" s="15"/>
      <c r="E12" s="17"/>
      <c r="F12" s="18"/>
    </row>
    <row r="13" spans="1:9" ht="255">
      <c r="A13" s="19" t="s">
        <v>5</v>
      </c>
      <c r="B13" s="20" t="s">
        <v>34</v>
      </c>
      <c r="C13" s="21" t="s">
        <v>1</v>
      </c>
      <c r="D13" s="21">
        <v>20</v>
      </c>
      <c r="E13" s="22"/>
      <c r="F13" s="23">
        <f>ROUND(D13*E13,2)</f>
        <v>0</v>
      </c>
      <c r="I13" s="5"/>
    </row>
    <row r="14" spans="1:9">
      <c r="B14" s="15"/>
      <c r="E14" s="17"/>
      <c r="F14" s="18"/>
    </row>
    <row r="15" spans="1:9" ht="195">
      <c r="A15" s="19" t="s">
        <v>6</v>
      </c>
      <c r="B15" s="20" t="s">
        <v>23</v>
      </c>
      <c r="C15" s="21" t="s">
        <v>1</v>
      </c>
      <c r="D15" s="21">
        <v>20</v>
      </c>
      <c r="E15" s="22"/>
      <c r="F15" s="23">
        <f>ROUND(D15*E15,2)</f>
        <v>0</v>
      </c>
      <c r="I15" s="5"/>
    </row>
    <row r="16" spans="1:9">
      <c r="B16" s="15"/>
      <c r="E16" s="17"/>
      <c r="F16" s="18"/>
    </row>
    <row r="17" spans="1:14" ht="270">
      <c r="A17" s="19" t="s">
        <v>7</v>
      </c>
      <c r="B17" s="20" t="s">
        <v>22</v>
      </c>
      <c r="C17" s="21" t="s">
        <v>1</v>
      </c>
      <c r="D17" s="21">
        <v>36</v>
      </c>
      <c r="E17" s="22"/>
      <c r="F17" s="23">
        <f>ROUND(D17*E17,2)</f>
        <v>0</v>
      </c>
      <c r="I17" s="5"/>
    </row>
    <row r="18" spans="1:14">
      <c r="B18" s="15"/>
      <c r="E18" s="17"/>
      <c r="F18" s="18"/>
      <c r="I18" s="5"/>
    </row>
    <row r="19" spans="1:14" ht="180">
      <c r="A19" s="19" t="s">
        <v>8</v>
      </c>
      <c r="B19" s="20" t="s">
        <v>35</v>
      </c>
      <c r="C19" s="21" t="s">
        <v>1</v>
      </c>
      <c r="D19" s="21">
        <v>36</v>
      </c>
      <c r="E19" s="22"/>
      <c r="F19" s="23">
        <f>ROUND(D19*E19,2)</f>
        <v>0</v>
      </c>
      <c r="I19" s="5"/>
    </row>
    <row r="20" spans="1:14">
      <c r="B20" s="15"/>
      <c r="E20" s="17"/>
      <c r="F20" s="18"/>
      <c r="I20" s="5"/>
    </row>
    <row r="21" spans="1:14" ht="135">
      <c r="A21" s="19" t="s">
        <v>9</v>
      </c>
      <c r="B21" s="20" t="s">
        <v>36</v>
      </c>
      <c r="C21" s="21" t="s">
        <v>1</v>
      </c>
      <c r="D21" s="21">
        <v>40</v>
      </c>
      <c r="E21" s="22"/>
      <c r="F21" s="23">
        <f>ROUND(D21*E21,2)</f>
        <v>0</v>
      </c>
      <c r="I21" s="5"/>
    </row>
    <row r="22" spans="1:14">
      <c r="B22" s="15"/>
      <c r="E22" s="17"/>
      <c r="F22" s="18"/>
      <c r="I22" s="5"/>
    </row>
    <row r="23" spans="1:14" ht="45">
      <c r="A23" s="19" t="s">
        <v>10</v>
      </c>
      <c r="B23" s="20" t="s">
        <v>21</v>
      </c>
      <c r="C23" s="21" t="s">
        <v>1</v>
      </c>
      <c r="D23" s="21">
        <v>124</v>
      </c>
      <c r="E23" s="22"/>
      <c r="F23" s="23">
        <f>ROUND(D23*E23,2)</f>
        <v>0</v>
      </c>
      <c r="I23" s="5"/>
    </row>
    <row r="24" spans="1:14">
      <c r="B24" s="15"/>
      <c r="E24" s="17"/>
      <c r="F24" s="18"/>
    </row>
    <row r="25" spans="1:14">
      <c r="B25" s="15"/>
      <c r="E25" s="17"/>
      <c r="F25" s="18"/>
    </row>
    <row r="26" spans="1:14">
      <c r="A26" s="24" t="s">
        <v>11</v>
      </c>
      <c r="B26" s="25" t="s">
        <v>15</v>
      </c>
      <c r="C26" s="21" t="s">
        <v>17</v>
      </c>
      <c r="D26" s="21">
        <v>1</v>
      </c>
      <c r="E26" s="26"/>
      <c r="F26" s="27">
        <f>D26*E26</f>
        <v>0</v>
      </c>
      <c r="H26" s="2"/>
      <c r="I26" s="2"/>
      <c r="J26" s="2"/>
      <c r="K26" s="2"/>
      <c r="L26" s="2"/>
      <c r="M26" s="2"/>
      <c r="N26" s="2"/>
    </row>
    <row r="27" spans="1:14">
      <c r="A27" s="2"/>
      <c r="B27" s="28"/>
      <c r="F27" s="30"/>
      <c r="H27" s="2"/>
      <c r="I27" s="2"/>
      <c r="J27" s="2"/>
      <c r="K27" s="2"/>
      <c r="L27" s="2"/>
      <c r="M27" s="2"/>
      <c r="N27" s="2"/>
    </row>
    <row r="28" spans="1:14">
      <c r="A28" s="24" t="s">
        <v>12</v>
      </c>
      <c r="B28" s="25" t="s">
        <v>20</v>
      </c>
      <c r="C28" s="21" t="s">
        <v>17</v>
      </c>
      <c r="D28" s="21">
        <v>1</v>
      </c>
      <c r="E28" s="26"/>
      <c r="F28" s="27">
        <f>D28*E28</f>
        <v>0</v>
      </c>
      <c r="H28" s="2"/>
      <c r="I28" s="2"/>
      <c r="J28" s="2"/>
      <c r="K28" s="2"/>
      <c r="L28" s="2"/>
      <c r="M28" s="2"/>
      <c r="N28" s="2"/>
    </row>
    <row r="29" spans="1:14">
      <c r="A29" s="2"/>
      <c r="B29" s="28"/>
      <c r="F29" s="30"/>
      <c r="H29" s="2"/>
      <c r="I29" s="2"/>
      <c r="J29" s="2"/>
      <c r="K29" s="2"/>
      <c r="L29" s="2"/>
      <c r="M29" s="2"/>
      <c r="N29" s="2"/>
    </row>
    <row r="30" spans="1:14" s="3" customFormat="1">
      <c r="A30" s="24" t="s">
        <v>13</v>
      </c>
      <c r="B30" s="25" t="s">
        <v>19</v>
      </c>
      <c r="C30" s="21" t="s">
        <v>17</v>
      </c>
      <c r="D30" s="21">
        <v>1</v>
      </c>
      <c r="E30" s="26"/>
      <c r="F30" s="27">
        <f>D30*E30</f>
        <v>0</v>
      </c>
      <c r="H30" s="4"/>
      <c r="I30" s="4"/>
      <c r="J30" s="4"/>
      <c r="K30" s="4"/>
      <c r="L30" s="4"/>
      <c r="M30" s="4"/>
      <c r="N30" s="4"/>
    </row>
    <row r="31" spans="1:14">
      <c r="A31" s="2"/>
      <c r="B31" s="28"/>
      <c r="F31" s="30"/>
      <c r="H31" s="2"/>
      <c r="I31" s="2"/>
      <c r="J31" s="2"/>
      <c r="K31" s="2"/>
      <c r="L31" s="2"/>
      <c r="M31" s="2"/>
      <c r="N31" s="2"/>
    </row>
    <row r="32" spans="1:14">
      <c r="A32" s="24" t="s">
        <v>14</v>
      </c>
      <c r="B32" s="25" t="s">
        <v>18</v>
      </c>
      <c r="C32" s="21" t="s">
        <v>17</v>
      </c>
      <c r="D32" s="21">
        <v>1</v>
      </c>
      <c r="E32" s="26"/>
      <c r="F32" s="27">
        <f>D32*E32</f>
        <v>0</v>
      </c>
      <c r="H32" s="2"/>
      <c r="I32" s="2"/>
      <c r="J32" s="2"/>
      <c r="K32" s="2"/>
      <c r="L32" s="2"/>
      <c r="M32" s="2"/>
      <c r="N32" s="2"/>
    </row>
    <row r="33" spans="1:14" ht="15" customHeight="1" thickBot="1">
      <c r="A33" s="2"/>
      <c r="B33" s="28"/>
      <c r="F33" s="30"/>
      <c r="H33" s="2"/>
      <c r="I33" s="2"/>
      <c r="J33" s="2"/>
      <c r="K33" s="2"/>
      <c r="L33" s="2"/>
      <c r="M33" s="2"/>
      <c r="N33" s="2"/>
    </row>
    <row r="34" spans="1:14" ht="15" customHeight="1" thickBot="1">
      <c r="A34" s="31"/>
      <c r="B34" s="32" t="s">
        <v>16</v>
      </c>
      <c r="C34" s="33"/>
      <c r="D34" s="33"/>
      <c r="E34" s="34"/>
      <c r="F34" s="35">
        <f>SUM(F5:F32)</f>
        <v>0</v>
      </c>
      <c r="H34" s="2"/>
      <c r="I34" s="2"/>
      <c r="J34" s="2"/>
      <c r="K34" s="2"/>
      <c r="L34" s="2"/>
      <c r="M34" s="2"/>
      <c r="N34" s="2"/>
    </row>
    <row r="35" spans="1:14">
      <c r="A35" s="36"/>
      <c r="B35" s="37"/>
    </row>
    <row r="36" spans="1:14" ht="51" customHeight="1">
      <c r="A36" s="38"/>
      <c r="B36" s="39"/>
      <c r="C36" s="39"/>
      <c r="D36" s="39"/>
      <c r="E36" s="39"/>
      <c r="F36" s="39"/>
    </row>
    <row r="37" spans="1:14">
      <c r="A37" s="40"/>
      <c r="B37" s="40"/>
      <c r="C37" s="40"/>
      <c r="D37" s="40"/>
      <c r="E37" s="40"/>
      <c r="F37" s="40"/>
    </row>
    <row r="38" spans="1:14">
      <c r="A38" s="40"/>
      <c r="B38" s="40"/>
      <c r="C38" s="40"/>
      <c r="D38" s="40"/>
      <c r="E38" s="40"/>
      <c r="F38" s="40"/>
    </row>
  </sheetData>
  <mergeCells count="3">
    <mergeCell ref="A36:F36"/>
    <mergeCell ref="A37:F37"/>
    <mergeCell ref="A38:F38"/>
  </mergeCells>
  <pageMargins left="0.75" right="0.75" top="1" bottom="1" header="0.5" footer="0.5"/>
  <pageSetup paperSize="9" scale="75" fitToHeight="0" orientation="portrait" r:id="rId1"/>
  <rowBreaks count="1" manualBreakCount="1">
    <brk id="1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28" sqref="B28"/>
    </sheetView>
  </sheetViews>
  <sheetFormatPr defaultColWidth="9" defaultRowHeight="15"/>
  <cols>
    <col min="2" max="2" width="68.7109375" customWidth="1"/>
    <col min="3" max="3" width="14.5703125" customWidth="1"/>
    <col min="4" max="4" width="16" customWidth="1"/>
    <col min="5" max="5" width="14.140625" customWidth="1"/>
    <col min="6" max="6" width="18.28515625" customWidth="1"/>
  </cols>
  <sheetData/>
  <pageMargins left="0.69930555555555596" right="0.69930555555555596" top="0.75" bottom="0.75" header="0.3" footer="0.3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"/>
  <sheetViews>
    <sheetView workbookViewId="0">
      <selection activeCell="A3" sqref="A3:F3"/>
    </sheetView>
  </sheetViews>
  <sheetFormatPr defaultColWidth="9" defaultRowHeight="15"/>
  <cols>
    <col min="2" max="2" width="68.7109375" customWidth="1"/>
    <col min="3" max="3" width="14.5703125" customWidth="1"/>
    <col min="4" max="4" width="16" customWidth="1"/>
    <col min="5" max="5" width="14.140625" customWidth="1"/>
    <col min="6" max="6" width="18.28515625" customWidth="1"/>
  </cols>
  <sheetData>
    <row r="1" spans="1:6">
      <c r="A1" s="41"/>
      <c r="B1" s="41"/>
      <c r="C1" s="41"/>
      <c r="D1" s="41"/>
      <c r="E1" s="41"/>
      <c r="F1" s="41"/>
    </row>
    <row r="3" spans="1:6">
      <c r="A3" s="41"/>
      <c r="B3" s="41"/>
      <c r="C3" s="41"/>
      <c r="D3" s="41"/>
      <c r="E3" s="41"/>
      <c r="F3" s="41"/>
    </row>
  </sheetData>
  <mergeCells count="2">
    <mergeCell ref="A1:F1"/>
    <mergeCell ref="A3:F3"/>
  </mergeCells>
  <pageMargins left="0.69930555555555596" right="0.69930555555555596" top="0.75" bottom="0.75" header="0.3" footer="0.3"/>
  <pageSetup paperSize="9" scale="9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13" sqref="E13"/>
    </sheetView>
  </sheetViews>
  <sheetFormatPr defaultRowHeight="15"/>
  <cols>
    <col min="1" max="1" width="2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SOS</vt:lpstr>
      <vt:lpstr>VD</vt:lpstr>
      <vt:lpstr>OD</vt:lpstr>
      <vt:lpstr>REKAPITULACIJA</vt:lpstr>
      <vt:lpstr>OD!Print_Area</vt:lpstr>
      <vt:lpstr>SOS!Print_Area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Marinka Akmačić</dc:creator>
  <cp:lastModifiedBy>svjetlana marelić</cp:lastModifiedBy>
  <cp:lastPrinted>2017-10-23T11:01:00Z</cp:lastPrinted>
  <dcterms:created xsi:type="dcterms:W3CDTF">2017-10-23T10:43:00Z</dcterms:created>
  <dcterms:modified xsi:type="dcterms:W3CDTF">2025-08-27T09:18:56Z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45F63774C87444CCA070A53332C44179</vt:lpwstr>
  </property>
</Properties>
</file>