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FINANCIJSKI PLAN\"/>
    </mc:Choice>
  </mc:AlternateContent>
  <xr:revisionPtr revIDLastSave="0" documentId="13_ncr:1_{9BEE106A-EC71-40E9-9790-AFD4207DB4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ĆI DIO  " sheetId="1" r:id="rId1"/>
    <sheet name="PRIHODI   " sheetId="2" r:id="rId2"/>
    <sheet name="RASHODI" sheetId="3" r:id="rId3"/>
  </sheets>
  <definedNames>
    <definedName name="_xlnm._FilterDatabase" localSheetId="2" hidden="1">RASHODI!#REF!</definedName>
    <definedName name="_xlnm.Print_Area" localSheetId="0">'OPĆI DIO  '!$A$1:$H$23</definedName>
    <definedName name="_xlnm.Print_Titles" localSheetId="2">RASHODI!$1:$2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8" i="3"/>
  <c r="H11" i="1"/>
  <c r="H10" i="1"/>
  <c r="H7" i="1"/>
  <c r="C23" i="3" l="1"/>
  <c r="S45" i="3"/>
  <c r="C45" i="3" s="1"/>
  <c r="S44" i="3"/>
  <c r="C44" i="3" s="1"/>
  <c r="S43" i="3"/>
  <c r="R42" i="3"/>
  <c r="R41" i="3" s="1"/>
  <c r="Q42" i="3"/>
  <c r="Q41" i="3" s="1"/>
  <c r="P42" i="3"/>
  <c r="P41" i="3" s="1"/>
  <c r="O42" i="3"/>
  <c r="O41" i="3" s="1"/>
  <c r="N42" i="3"/>
  <c r="N41" i="3" s="1"/>
  <c r="M42" i="3"/>
  <c r="M41" i="3" s="1"/>
  <c r="L42" i="3"/>
  <c r="L41" i="3" s="1"/>
  <c r="K42" i="3"/>
  <c r="K41" i="3" s="1"/>
  <c r="J42" i="3"/>
  <c r="J41" i="3" s="1"/>
  <c r="I42" i="3"/>
  <c r="I41" i="3" s="1"/>
  <c r="H42" i="3"/>
  <c r="H41" i="3" s="1"/>
  <c r="G42" i="3"/>
  <c r="G41" i="3" s="1"/>
  <c r="F42" i="3"/>
  <c r="F41" i="3" s="1"/>
  <c r="E42" i="3"/>
  <c r="E41" i="3" s="1"/>
  <c r="S40" i="3"/>
  <c r="C40" i="3" s="1"/>
  <c r="S39" i="3"/>
  <c r="C39" i="3" s="1"/>
  <c r="S38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S36" i="3"/>
  <c r="C36" i="3" s="1"/>
  <c r="S35" i="3"/>
  <c r="C35" i="3" s="1"/>
  <c r="S34" i="3"/>
  <c r="C34" i="3" s="1"/>
  <c r="S33" i="3"/>
  <c r="S32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S30" i="3"/>
  <c r="C30" i="3" s="1"/>
  <c r="C29" i="3" s="1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S27" i="3"/>
  <c r="C27" i="3" s="1"/>
  <c r="S26" i="3"/>
  <c r="C26" i="3" s="1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S24" i="3"/>
  <c r="S23" i="3" s="1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S22" i="3"/>
  <c r="C22" i="3" s="1"/>
  <c r="S21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S19" i="3"/>
  <c r="C18" i="3" s="1"/>
  <c r="R18" i="3"/>
  <c r="Q18" i="3"/>
  <c r="P18" i="3"/>
  <c r="O18" i="3"/>
  <c r="N18" i="3"/>
  <c r="M18" i="3"/>
  <c r="L18" i="3"/>
  <c r="K18" i="3"/>
  <c r="J18" i="3"/>
  <c r="I18" i="3"/>
  <c r="G18" i="3"/>
  <c r="F18" i="3"/>
  <c r="E18" i="3"/>
  <c r="S17" i="3"/>
  <c r="S16" i="3"/>
  <c r="S15" i="3"/>
  <c r="S14" i="3"/>
  <c r="S13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S11" i="3"/>
  <c r="S10" i="3"/>
  <c r="S9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F7" i="3" l="1"/>
  <c r="O28" i="3"/>
  <c r="N7" i="3"/>
  <c r="J28" i="3"/>
  <c r="N28" i="3"/>
  <c r="P7" i="3"/>
  <c r="O7" i="3"/>
  <c r="S29" i="3"/>
  <c r="F28" i="3"/>
  <c r="R28" i="3"/>
  <c r="K7" i="3"/>
  <c r="G28" i="3"/>
  <c r="J7" i="3"/>
  <c r="K28" i="3"/>
  <c r="M28" i="3"/>
  <c r="Q28" i="3"/>
  <c r="S25" i="3"/>
  <c r="R7" i="3"/>
  <c r="R6" i="3" s="1"/>
  <c r="S18" i="3"/>
  <c r="S20" i="3"/>
  <c r="S42" i="3"/>
  <c r="S41" i="3" s="1"/>
  <c r="S37" i="3"/>
  <c r="P28" i="3"/>
  <c r="P6" i="3" s="1"/>
  <c r="H28" i="3"/>
  <c r="L28" i="3"/>
  <c r="E28" i="3"/>
  <c r="I28" i="3"/>
  <c r="G7" i="3"/>
  <c r="C25" i="3"/>
  <c r="L7" i="3"/>
  <c r="H7" i="3"/>
  <c r="C8" i="3"/>
  <c r="S8" i="3"/>
  <c r="E7" i="3"/>
  <c r="I7" i="3"/>
  <c r="M7" i="3"/>
  <c r="Q7" i="3"/>
  <c r="S31" i="3"/>
  <c r="S12" i="3"/>
  <c r="C37" i="3"/>
  <c r="C12" i="3"/>
  <c r="C21" i="3"/>
  <c r="C20" i="3" s="1"/>
  <c r="C32" i="3"/>
  <c r="C31" i="3" s="1"/>
  <c r="C43" i="3"/>
  <c r="C42" i="3" s="1"/>
  <c r="C41" i="3" s="1"/>
  <c r="N6" i="3" l="1"/>
  <c r="F6" i="3"/>
  <c r="K6" i="3"/>
  <c r="Q6" i="3"/>
  <c r="G6" i="3"/>
  <c r="O6" i="3"/>
  <c r="M6" i="3"/>
  <c r="J6" i="3"/>
  <c r="E6" i="3"/>
  <c r="H6" i="3"/>
  <c r="C28" i="3"/>
  <c r="S28" i="3"/>
  <c r="I6" i="3"/>
  <c r="L6" i="3"/>
  <c r="S7" i="3"/>
  <c r="C7" i="3"/>
  <c r="I29" i="2"/>
  <c r="H29" i="2"/>
  <c r="G29" i="2"/>
  <c r="F29" i="2"/>
  <c r="E29" i="2"/>
  <c r="D29" i="2"/>
  <c r="C29" i="2"/>
  <c r="B29" i="2"/>
  <c r="C6" i="3" l="1"/>
  <c r="S6" i="3"/>
  <c r="B30" i="2"/>
  <c r="H20" i="1"/>
  <c r="F20" i="1"/>
  <c r="G20" i="1"/>
  <c r="H9" i="1"/>
  <c r="G9" i="1"/>
  <c r="F9" i="1"/>
  <c r="H6" i="1"/>
  <c r="G6" i="1"/>
  <c r="F6" i="1"/>
  <c r="F12" i="1" l="1"/>
  <c r="G12" i="1"/>
  <c r="G22" i="1" s="1"/>
  <c r="F22" i="1" l="1"/>
  <c r="H12" i="1"/>
  <c r="H22" i="1" s="1"/>
</calcChain>
</file>

<file path=xl/sharedStrings.xml><?xml version="1.0" encoding="utf-8"?>
<sst xmlns="http://schemas.openxmlformats.org/spreadsheetml/2006/main" count="99" uniqueCount="88">
  <si>
    <t>OPĆI DIO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</si>
  <si>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</si>
  <si>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</si>
  <si>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</si>
  <si>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</si>
  <si>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</si>
  <si>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</si>
  <si>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</si>
  <si>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VIŠAK/MANJAK IZ PRETHODNE GODINE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</si>
  <si>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</si>
  <si>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</si>
  <si>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</si>
  <si>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</si>
  <si>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Izvor prihoda i primitaka</t>
  </si>
  <si>
    <t>Oznaka                           rač.iz                                      računskog                                         plana</t>
  </si>
  <si>
    <t>Vlastiti prihodi</t>
  </si>
  <si>
    <t xml:space="preserve">Prihodi za posebne namjene </t>
  </si>
  <si>
    <t xml:space="preserve">Donacije </t>
  </si>
  <si>
    <t>Namjenski primici od zaduživanja</t>
  </si>
  <si>
    <t>Višak /manjak iz prethodne godine</t>
  </si>
  <si>
    <t>Ukupno (po izvorima)</t>
  </si>
  <si>
    <t>Šifra</t>
  </si>
  <si>
    <t>Naziv</t>
  </si>
  <si>
    <t>Prihodi za posebne namjene</t>
  </si>
  <si>
    <t xml:space="preserve">Pomoći           631           </t>
  </si>
  <si>
    <t xml:space="preserve">Pomoći           632           </t>
  </si>
  <si>
    <t xml:space="preserve">Pomoći           634        </t>
  </si>
  <si>
    <t xml:space="preserve">Pomoći           638           </t>
  </si>
  <si>
    <t xml:space="preserve">Pomoći           639       </t>
  </si>
  <si>
    <t>Donacije</t>
  </si>
  <si>
    <t>Prihodi od nefinancijske imovine i nadoknade šteta s osnova osiguranja</t>
  </si>
  <si>
    <t>Višak iz prethodne godine</t>
  </si>
  <si>
    <t>UKUPNO</t>
  </si>
  <si>
    <t>PRORAČUNSKI KORISNIK</t>
  </si>
  <si>
    <t>Program</t>
  </si>
  <si>
    <t>A</t>
  </si>
  <si>
    <t>Naziv aktivnosti</t>
  </si>
  <si>
    <t>RASHODI POSLOVANJA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</si>
  <si>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</si>
  <si>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</si>
  <si>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</si>
  <si>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</si>
  <si>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</si>
  <si>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</si>
  <si>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</si>
  <si>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</si>
  <si>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Naknada troškova osobama izvan radnog odnosa</t>
  </si>
  <si>
    <t>Ostali nespomenuti rashodi poslovanja</t>
  </si>
  <si>
    <t>Financijski  rashodi</t>
  </si>
  <si>
    <t>Ostali financijski rashodi</t>
  </si>
  <si>
    <t>Pomoći dane u inozemstvo i unutar opće države</t>
  </si>
  <si>
    <t>Pomoći unutar opće države</t>
  </si>
  <si>
    <t>prijenosi između proračunskih korisnika istog proračuna</t>
  </si>
  <si>
    <t>Nagrade građanima i kućanstvima na temelju osiguranja i druge naknade</t>
  </si>
  <si>
    <t>Ostale naknade građanima i kućanstvima iz proračuna</t>
  </si>
  <si>
    <t>Tekuće donacije</t>
  </si>
  <si>
    <t>Kazne, penali i naknade štete</t>
  </si>
  <si>
    <t>Rashodi za nabavu nefinancijske imovine</t>
  </si>
  <si>
    <t>Rashodi za nabavu neproizvedene dugotrajne  imovine</t>
  </si>
  <si>
    <t>Nematerijalna imovina</t>
  </si>
  <si>
    <t>Rashodi za nabavu proizvedene dugotrajne  imovine</t>
  </si>
  <si>
    <t>Zdravstveni objekti</t>
  </si>
  <si>
    <t>Postrojenja i oprema</t>
  </si>
  <si>
    <t>Prijevozna sredstva</t>
  </si>
  <si>
    <t>Knjige, umjetnička djela i ostale izložbene vrijednosti</t>
  </si>
  <si>
    <t>Rashodi za dodatna ulaganja na građevinskim objektima</t>
  </si>
  <si>
    <t>Rashodi za dodatna ulaganja na postrojenjima i opremi</t>
  </si>
  <si>
    <t>Rashodi za dodatna ulaganja na prijevoznim sredstvima</t>
  </si>
  <si>
    <t>Izdaci za fiancijsku imovinu i otplate  zajmova</t>
  </si>
  <si>
    <t>Izdaci za dane zajmove i depozite</t>
  </si>
  <si>
    <t xml:space="preserve">Izdaci za dane zajmove kreditnim i ostalim financijskim institucijama izvan javnog sektora </t>
  </si>
  <si>
    <t xml:space="preserve">Izdaci za dane zajmove trgovačkim društvima i obrtnicima izvan javnog sektora </t>
  </si>
  <si>
    <t>Izdaci za depozite i jamčevne pologe</t>
  </si>
  <si>
    <t>Pomoći</t>
  </si>
  <si>
    <t>POVEĆANJE/SMANJENJE</t>
  </si>
  <si>
    <t xml:space="preserve">Opći prihodi i primici DNŽ-Pomoć. Kapi.ulaga.                      </t>
  </si>
  <si>
    <t>Opći prihodi i primici                         DNŽ-DEC mat.nefin.hit.</t>
  </si>
  <si>
    <t>Pomoći           636 Subvenc.</t>
  </si>
  <si>
    <t xml:space="preserve"> </t>
  </si>
  <si>
    <t>DEC.SRED</t>
  </si>
  <si>
    <t xml:space="preserve">ŽUP.PRO.poboljašanje socijal.ustanova </t>
  </si>
  <si>
    <t>PRIJEDLOG I IZMJENE FINANCIJSKOG PLANA  ZA 2025. I.rebalans</t>
  </si>
  <si>
    <t>Dom za starije osobe Korčula -16.06.2025.</t>
  </si>
  <si>
    <t>PLAN ZA 2025.</t>
  </si>
  <si>
    <t>IZMJENA PRIJEDLOGA PLANA ZA 2025.</t>
  </si>
  <si>
    <t>PRIJEDLOG I IZMJENE PLANA PRIHODA I PRIMITAKA DOMOVI ZA 2025.GODINU</t>
  </si>
  <si>
    <t>Ukupno prihodi i primici za 2025.</t>
  </si>
  <si>
    <t>PRIJEDLOG IZMJENE PLANA 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</si>
</sst>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37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 wrapText="1"/>
    </xf>
    <xf numFmtId="0" fontId="4" fillId="0" borderId="0" xfId="1" applyFont="1"/>
    <xf numFmtId="0" fontId="2" fillId="0" borderId="0" xfId="1" applyFont="1" applyAlignment="1">
      <alignment horizontal="left" wrapText="1"/>
    </xf>
    <xf numFmtId="0" fontId="5" fillId="0" borderId="0" xfId="1" applyFont="1" applyAlignment="1">
      <alignment wrapText="1"/>
    </xf>
    <xf numFmtId="0" fontId="6" fillId="0" borderId="1" xfId="1" quotePrefix="1" applyFont="1" applyBorder="1" applyAlignment="1">
      <alignment horizontal="left" wrapText="1"/>
    </xf>
    <xf numFmtId="0" fontId="6" fillId="0" borderId="2" xfId="1" quotePrefix="1" applyFont="1" applyBorder="1" applyAlignment="1">
      <alignment horizontal="left" wrapText="1"/>
    </xf>
    <xf numFmtId="0" fontId="6" fillId="0" borderId="2" xfId="1" quotePrefix="1" applyFont="1" applyBorder="1" applyAlignment="1">
      <alignment horizontal="center" wrapText="1"/>
    </xf>
    <xf numFmtId="0" fontId="6" fillId="0" borderId="2" xfId="1" quotePrefix="1" applyFont="1" applyBorder="1" applyAlignment="1">
      <alignment horizontal="left"/>
    </xf>
    <xf numFmtId="0" fontId="7" fillId="0" borderId="3" xfId="1" applyFont="1" applyBorder="1" applyAlignment="1">
      <alignment horizontal="center" wrapText="1"/>
    </xf>
    <xf numFmtId="0" fontId="7" fillId="0" borderId="4" xfId="1" applyFont="1" applyBorder="1" applyAlignment="1">
      <alignment horizontal="center" vertical="center" wrapText="1"/>
    </xf>
    <xf numFmtId="3" fontId="7" fillId="2" borderId="3" xfId="1" applyNumberFormat="1" applyFont="1" applyFill="1" applyBorder="1" applyAlignment="1">
      <alignment horizontal="center" wrapText="1"/>
    </xf>
    <xf numFmtId="0" fontId="7" fillId="0" borderId="0" xfId="1" applyFont="1" applyAlignment="1">
      <alignment horizontal="center" vertical="center" wrapText="1"/>
    </xf>
    <xf numFmtId="3" fontId="6" fillId="0" borderId="3" xfId="1" applyNumberFormat="1" applyFont="1" applyBorder="1" applyAlignment="1">
      <alignment horizontal="center"/>
    </xf>
    <xf numFmtId="3" fontId="3" fillId="0" borderId="0" xfId="1" applyNumberFormat="1" applyFont="1"/>
    <xf numFmtId="0" fontId="8" fillId="2" borderId="1" xfId="1" applyFont="1" applyFill="1" applyBorder="1" applyAlignment="1">
      <alignment horizontal="left"/>
    </xf>
    <xf numFmtId="0" fontId="10" fillId="2" borderId="2" xfId="1" applyFont="1" applyFill="1" applyBorder="1"/>
    <xf numFmtId="3" fontId="6" fillId="2" borderId="3" xfId="1" applyNumberFormat="1" applyFont="1" applyFill="1" applyBorder="1" applyAlignment="1">
      <alignment horizontal="center"/>
    </xf>
    <xf numFmtId="3" fontId="6" fillId="0" borderId="3" xfId="1" applyNumberFormat="1" applyFont="1" applyBorder="1" applyAlignment="1">
      <alignment horizontal="center" wrapText="1"/>
    </xf>
    <xf numFmtId="3" fontId="6" fillId="3" borderId="3" xfId="1" applyNumberFormat="1" applyFont="1" applyFill="1" applyBorder="1" applyAlignment="1">
      <alignment horizontal="center" wrapText="1"/>
    </xf>
    <xf numFmtId="3" fontId="6" fillId="0" borderId="1" xfId="1" applyNumberFormat="1" applyFont="1" applyBorder="1" applyAlignment="1">
      <alignment horizontal="center"/>
    </xf>
    <xf numFmtId="0" fontId="5" fillId="0" borderId="0" xfId="1" applyFont="1"/>
    <xf numFmtId="3" fontId="6" fillId="0" borderId="3" xfId="1" applyNumberFormat="1" applyFont="1" applyBorder="1" applyAlignment="1">
      <alignment horizontal="right"/>
    </xf>
    <xf numFmtId="0" fontId="6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4" fillId="0" borderId="2" xfId="1" applyFont="1" applyBorder="1" applyAlignment="1">
      <alignment horizontal="center" wrapText="1"/>
    </xf>
    <xf numFmtId="0" fontId="5" fillId="0" borderId="3" xfId="1" applyFont="1" applyBorder="1"/>
    <xf numFmtId="3" fontId="6" fillId="4" borderId="3" xfId="1" applyNumberFormat="1" applyFont="1" applyFill="1" applyBorder="1" applyAlignment="1">
      <alignment horizontal="center"/>
    </xf>
    <xf numFmtId="0" fontId="2" fillId="0" borderId="0" xfId="1" quotePrefix="1" applyFont="1" applyAlignment="1">
      <alignment horizontal="left" wrapText="1"/>
    </xf>
    <xf numFmtId="0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1" fontId="10" fillId="0" borderId="0" xfId="1" applyNumberFormat="1" applyFont="1" applyAlignment="1">
      <alignment wrapText="1"/>
    </xf>
    <xf numFmtId="0" fontId="10" fillId="0" borderId="0" xfId="1" applyFont="1" applyAlignment="1">
      <alignment horizontal="center"/>
    </xf>
    <xf numFmtId="1" fontId="12" fillId="5" borderId="5" xfId="1" applyNumberFormat="1" applyFont="1" applyFill="1" applyBorder="1" applyAlignment="1">
      <alignment horizontal="right" vertical="top" wrapText="1"/>
    </xf>
    <xf numFmtId="1" fontId="12" fillId="5" borderId="9" xfId="1" applyNumberFormat="1" applyFont="1" applyFill="1" applyBorder="1" applyAlignment="1">
      <alignment horizontal="left" wrapText="1"/>
    </xf>
    <xf numFmtId="0" fontId="12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1" fontId="10" fillId="0" borderId="13" xfId="1" applyNumberFormat="1" applyFont="1" applyBorder="1" applyAlignment="1">
      <alignment horizontal="left" wrapText="1"/>
    </xf>
    <xf numFmtId="3" fontId="10" fillId="0" borderId="14" xfId="1" applyNumberFormat="1" applyFont="1" applyBorder="1" applyAlignment="1">
      <alignment horizontal="center" vertical="center" wrapText="1"/>
    </xf>
    <xf numFmtId="3" fontId="10" fillId="0" borderId="14" xfId="1" applyNumberFormat="1" applyFont="1" applyBorder="1" applyAlignment="1">
      <alignment horizontal="center"/>
    </xf>
    <xf numFmtId="3" fontId="10" fillId="0" borderId="14" xfId="1" applyNumberFormat="1" applyFont="1" applyBorder="1" applyAlignment="1">
      <alignment horizontal="center" wrapText="1"/>
    </xf>
    <xf numFmtId="3" fontId="10" fillId="0" borderId="15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left" wrapText="1"/>
    </xf>
    <xf numFmtId="3" fontId="10" fillId="0" borderId="17" xfId="1" applyNumberFormat="1" applyFont="1" applyBorder="1" applyAlignment="1">
      <alignment horizontal="center" vertical="center" wrapText="1"/>
    </xf>
    <xf numFmtId="3" fontId="10" fillId="0" borderId="17" xfId="1" applyNumberFormat="1" applyFont="1" applyBorder="1" applyAlignment="1">
      <alignment horizontal="center"/>
    </xf>
    <xf numFmtId="3" fontId="10" fillId="0" borderId="17" xfId="1" applyNumberFormat="1" applyFont="1" applyBorder="1" applyAlignment="1">
      <alignment horizontal="center" wrapText="1"/>
    </xf>
    <xf numFmtId="3" fontId="10" fillId="0" borderId="18" xfId="1" applyNumberFormat="1" applyFont="1" applyBorder="1" applyAlignment="1">
      <alignment horizontal="center" vertical="center" wrapText="1"/>
    </xf>
    <xf numFmtId="3" fontId="10" fillId="0" borderId="3" xfId="1" applyNumberFormat="1" applyFont="1" applyBorder="1" applyAlignment="1">
      <alignment horizontal="center"/>
    </xf>
    <xf numFmtId="3" fontId="10" fillId="0" borderId="19" xfId="1" applyNumberFormat="1" applyFont="1" applyBorder="1" applyAlignment="1">
      <alignment horizontal="center"/>
    </xf>
    <xf numFmtId="1" fontId="10" fillId="0" borderId="20" xfId="1" applyNumberFormat="1" applyFont="1" applyBorder="1" applyAlignment="1">
      <alignment horizontal="left" wrapText="1"/>
    </xf>
    <xf numFmtId="1" fontId="10" fillId="0" borderId="21" xfId="1" applyNumberFormat="1" applyFont="1" applyBorder="1" applyAlignment="1">
      <alignment horizontal="left" wrapText="1"/>
    </xf>
    <xf numFmtId="3" fontId="10" fillId="0" borderId="22" xfId="1" applyNumberFormat="1" applyFont="1" applyBorder="1" applyAlignment="1">
      <alignment horizontal="center"/>
    </xf>
    <xf numFmtId="3" fontId="10" fillId="0" borderId="23" xfId="1" applyNumberFormat="1" applyFont="1" applyBorder="1" applyAlignment="1">
      <alignment horizontal="center"/>
    </xf>
    <xf numFmtId="1" fontId="12" fillId="0" borderId="24" xfId="1" applyNumberFormat="1" applyFont="1" applyBorder="1" applyAlignment="1">
      <alignment wrapText="1"/>
    </xf>
    <xf numFmtId="3" fontId="10" fillId="0" borderId="6" xfId="1" applyNumberFormat="1" applyFont="1" applyBorder="1" applyAlignment="1">
      <alignment horizontal="center"/>
    </xf>
    <xf numFmtId="3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horizontal="center"/>
    </xf>
    <xf numFmtId="0" fontId="3" fillId="0" borderId="0" xfId="3" applyFont="1"/>
    <xf numFmtId="0" fontId="14" fillId="7" borderId="2" xfId="3" applyFont="1" applyFill="1" applyBorder="1" applyAlignment="1">
      <alignment horizontal="center" vertical="center" wrapText="1"/>
    </xf>
    <xf numFmtId="0" fontId="7" fillId="7" borderId="3" xfId="3" applyFont="1" applyFill="1" applyBorder="1" applyAlignment="1">
      <alignment horizontal="center" vertical="center" wrapText="1"/>
    </xf>
    <xf numFmtId="0" fontId="7" fillId="8" borderId="3" xfId="3" applyFont="1" applyFill="1" applyBorder="1" applyAlignment="1">
      <alignment horizontal="center" vertical="center" wrapText="1"/>
    </xf>
    <xf numFmtId="0" fontId="14" fillId="7" borderId="3" xfId="3" applyFont="1" applyFill="1" applyBorder="1" applyAlignment="1">
      <alignment horizontal="center" vertical="center" wrapText="1"/>
    </xf>
    <xf numFmtId="0" fontId="7" fillId="0" borderId="0" xfId="3" applyFont="1"/>
    <xf numFmtId="0" fontId="7" fillId="0" borderId="0" xfId="3" applyFont="1" applyAlignment="1">
      <alignment horizontal="center"/>
    </xf>
    <xf numFmtId="0" fontId="3" fillId="0" borderId="0" xfId="3" applyFont="1" applyAlignment="1">
      <alignment wrapText="1"/>
    </xf>
    <xf numFmtId="0" fontId="3" fillId="8" borderId="0" xfId="3" applyFont="1" applyFill="1"/>
    <xf numFmtId="0" fontId="15" fillId="0" borderId="0" xfId="3" applyFont="1" applyAlignment="1">
      <alignment wrapText="1"/>
    </xf>
    <xf numFmtId="0" fontId="7" fillId="8" borderId="0" xfId="3" applyFont="1" applyFill="1"/>
    <xf numFmtId="0" fontId="7" fillId="0" borderId="0" xfId="3" applyFont="1" applyAlignment="1">
      <alignment wrapText="1"/>
    </xf>
    <xf numFmtId="0" fontId="7" fillId="8" borderId="0" xfId="3" applyFont="1" applyFill="1" applyAlignment="1">
      <alignment horizontal="center"/>
    </xf>
    <xf numFmtId="0" fontId="16" fillId="0" borderId="3" xfId="3" applyFont="1" applyBorder="1" applyAlignment="1">
      <alignment horizontal="left"/>
    </xf>
    <xf numFmtId="0" fontId="16" fillId="0" borderId="3" xfId="3" applyFont="1" applyBorder="1" applyAlignment="1">
      <alignment wrapText="1"/>
    </xf>
    <xf numFmtId="3" fontId="16" fillId="9" borderId="3" xfId="3" applyNumberFormat="1" applyFont="1" applyFill="1" applyBorder="1" applyAlignment="1">
      <alignment horizontal="center"/>
    </xf>
    <xf numFmtId="0" fontId="16" fillId="0" borderId="0" xfId="3" applyFont="1"/>
    <xf numFmtId="0" fontId="17" fillId="3" borderId="3" xfId="3" applyFont="1" applyFill="1" applyBorder="1" applyAlignment="1">
      <alignment horizontal="center"/>
    </xf>
    <xf numFmtId="0" fontId="17" fillId="3" borderId="3" xfId="3" applyFont="1" applyFill="1" applyBorder="1" applyAlignment="1">
      <alignment wrapText="1"/>
    </xf>
    <xf numFmtId="3" fontId="17" fillId="3" borderId="3" xfId="3" applyNumberFormat="1" applyFont="1" applyFill="1" applyBorder="1" applyAlignment="1">
      <alignment horizontal="center"/>
    </xf>
    <xf numFmtId="3" fontId="17" fillId="8" borderId="3" xfId="3" applyNumberFormat="1" applyFont="1" applyFill="1" applyBorder="1" applyAlignment="1">
      <alignment horizontal="center"/>
    </xf>
    <xf numFmtId="0" fontId="17" fillId="0" borderId="0" xfId="3" applyFont="1"/>
    <xf numFmtId="0" fontId="7" fillId="10" borderId="3" xfId="3" applyFont="1" applyFill="1" applyBorder="1" applyAlignment="1">
      <alignment horizontal="center"/>
    </xf>
    <xf numFmtId="0" fontId="7" fillId="10" borderId="3" xfId="3" applyFont="1" applyFill="1" applyBorder="1" applyAlignment="1">
      <alignment wrapText="1"/>
    </xf>
    <xf numFmtId="3" fontId="7" fillId="10" borderId="3" xfId="3" applyNumberFormat="1" applyFont="1" applyFill="1" applyBorder="1" applyAlignment="1">
      <alignment horizontal="center"/>
    </xf>
    <xf numFmtId="0" fontId="3" fillId="0" borderId="3" xfId="3" applyFont="1" applyBorder="1" applyAlignment="1">
      <alignment horizontal="center"/>
    </xf>
    <xf numFmtId="0" fontId="3" fillId="0" borderId="3" xfId="3" applyFont="1" applyBorder="1" applyAlignment="1">
      <alignment wrapText="1"/>
    </xf>
    <xf numFmtId="3" fontId="3" fillId="11" borderId="3" xfId="3" applyNumberFormat="1" applyFont="1" applyFill="1" applyBorder="1" applyAlignment="1">
      <alignment horizontal="center"/>
    </xf>
    <xf numFmtId="3" fontId="3" fillId="8" borderId="3" xfId="3" applyNumberFormat="1" applyFont="1" applyFill="1" applyBorder="1" applyAlignment="1">
      <alignment horizontal="center"/>
    </xf>
    <xf numFmtId="3" fontId="3" fillId="0" borderId="3" xfId="3" applyNumberFormat="1" applyFont="1" applyBorder="1" applyAlignment="1">
      <alignment horizontal="center"/>
    </xf>
    <xf numFmtId="3" fontId="7" fillId="11" borderId="3" xfId="3" applyNumberFormat="1" applyFont="1" applyFill="1" applyBorder="1" applyAlignment="1">
      <alignment horizontal="center"/>
    </xf>
    <xf numFmtId="3" fontId="10" fillId="0" borderId="3" xfId="3" applyNumberFormat="1" applyFont="1" applyBorder="1" applyAlignment="1">
      <alignment horizontal="center"/>
    </xf>
    <xf numFmtId="0" fontId="16" fillId="10" borderId="3" xfId="3" applyFont="1" applyFill="1" applyBorder="1" applyAlignment="1">
      <alignment horizontal="center"/>
    </xf>
    <xf numFmtId="0" fontId="16" fillId="10" borderId="3" xfId="3" applyFont="1" applyFill="1" applyBorder="1" applyAlignment="1">
      <alignment wrapText="1"/>
    </xf>
    <xf numFmtId="3" fontId="16" fillId="10" borderId="3" xfId="3" applyNumberFormat="1" applyFont="1" applyFill="1" applyBorder="1" applyAlignment="1">
      <alignment horizontal="center"/>
    </xf>
    <xf numFmtId="0" fontId="3" fillId="0" borderId="3" xfId="3" applyFont="1" applyBorder="1"/>
    <xf numFmtId="0" fontId="18" fillId="3" borderId="3" xfId="3" applyFont="1" applyFill="1" applyBorder="1" applyAlignment="1">
      <alignment horizontal="center"/>
    </xf>
    <xf numFmtId="0" fontId="18" fillId="3" borderId="3" xfId="3" applyFont="1" applyFill="1" applyBorder="1" applyAlignment="1">
      <alignment wrapText="1"/>
    </xf>
    <xf numFmtId="3" fontId="18" fillId="3" borderId="3" xfId="3" applyNumberFormat="1" applyFont="1" applyFill="1" applyBorder="1" applyAlignment="1">
      <alignment horizontal="center"/>
    </xf>
    <xf numFmtId="3" fontId="18" fillId="8" borderId="3" xfId="3" applyNumberFormat="1" applyFont="1" applyFill="1" applyBorder="1" applyAlignment="1">
      <alignment horizontal="center"/>
    </xf>
    <xf numFmtId="0" fontId="18" fillId="0" borderId="0" xfId="3" applyFont="1"/>
    <xf numFmtId="0" fontId="19" fillId="10" borderId="3" xfId="3" applyFont="1" applyFill="1" applyBorder="1" applyAlignment="1">
      <alignment horizontal="center"/>
    </xf>
    <xf numFmtId="0" fontId="20" fillId="0" borderId="3" xfId="3" applyFont="1" applyBorder="1" applyAlignment="1">
      <alignment horizontal="center"/>
    </xf>
    <xf numFmtId="3" fontId="21" fillId="0" borderId="3" xfId="3" applyNumberFormat="1" applyFont="1" applyBorder="1" applyAlignment="1">
      <alignment horizontal="center"/>
    </xf>
    <xf numFmtId="0" fontId="16" fillId="7" borderId="0" xfId="3" applyFont="1" applyFill="1" applyAlignment="1">
      <alignment horizontal="center"/>
    </xf>
    <xf numFmtId="0" fontId="22" fillId="7" borderId="0" xfId="3" applyFont="1" applyFill="1" applyAlignment="1">
      <alignment wrapText="1"/>
    </xf>
    <xf numFmtId="0" fontId="22" fillId="7" borderId="0" xfId="3" applyFont="1" applyFill="1"/>
    <xf numFmtId="0" fontId="16" fillId="7" borderId="0" xfId="3" applyFont="1" applyFill="1"/>
    <xf numFmtId="0" fontId="8" fillId="0" borderId="1" xfId="1" applyFont="1" applyBorder="1" applyAlignment="1">
      <alignment horizontal="left" wrapText="1"/>
    </xf>
    <xf numFmtId="0" fontId="9" fillId="0" borderId="2" xfId="1" applyFont="1" applyBorder="1" applyAlignment="1">
      <alignment wrapText="1"/>
    </xf>
    <xf numFmtId="0" fontId="8" fillId="0" borderId="1" xfId="1" quotePrefix="1" applyFont="1" applyBorder="1" applyAlignment="1">
      <alignment horizontal="left" wrapText="1"/>
    </xf>
    <xf numFmtId="0" fontId="8" fillId="4" borderId="1" xfId="1" quotePrefix="1" applyFont="1" applyFill="1" applyBorder="1" applyAlignment="1">
      <alignment horizontal="left" wrapText="1"/>
    </xf>
    <xf numFmtId="0" fontId="9" fillId="4" borderId="2" xfId="1" applyFont="1" applyFill="1" applyBorder="1" applyAlignment="1">
      <alignment wrapText="1"/>
    </xf>
    <xf numFmtId="0" fontId="10" fillId="0" borderId="2" xfId="1" applyFont="1" applyBorder="1" applyAlignment="1">
      <alignment wrapText="1"/>
    </xf>
    <xf numFmtId="0" fontId="8" fillId="0" borderId="1" xfId="1" quotePrefix="1" applyFont="1" applyBorder="1" applyAlignment="1">
      <alignment horizontal="left"/>
    </xf>
    <xf numFmtId="0" fontId="10" fillId="0" borderId="2" xfId="1" applyFont="1" applyBorder="1"/>
    <xf numFmtId="0" fontId="8" fillId="3" borderId="1" xfId="1" quotePrefix="1" applyFont="1" applyFill="1" applyBorder="1" applyAlignment="1">
      <alignment horizontal="left" wrapText="1"/>
    </xf>
    <xf numFmtId="0" fontId="9" fillId="3" borderId="2" xfId="1" applyFont="1" applyFill="1" applyBorder="1" applyAlignment="1">
      <alignment wrapText="1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6" fillId="0" borderId="1" xfId="1" applyFont="1" applyBorder="1" applyAlignment="1">
      <alignment horizontal="left" wrapText="1"/>
    </xf>
    <xf numFmtId="0" fontId="4" fillId="0" borderId="2" xfId="1" applyFont="1" applyBorder="1" applyAlignment="1">
      <alignment wrapText="1"/>
    </xf>
    <xf numFmtId="0" fontId="3" fillId="0" borderId="2" xfId="1" applyFont="1" applyBorder="1"/>
    <xf numFmtId="0" fontId="2" fillId="0" borderId="0" xfId="1" quotePrefix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8" fillId="2" borderId="1" xfId="1" applyFont="1" applyFill="1" applyBorder="1" applyAlignment="1">
      <alignment horizontal="left" wrapText="1"/>
    </xf>
    <xf numFmtId="0" fontId="9" fillId="2" borderId="2" xfId="1" applyFont="1" applyFill="1" applyBorder="1" applyAlignment="1">
      <alignment wrapText="1"/>
    </xf>
    <xf numFmtId="0" fontId="10" fillId="2" borderId="2" xfId="1" applyFont="1" applyFill="1" applyBorder="1"/>
    <xf numFmtId="0" fontId="8" fillId="6" borderId="6" xfId="1" applyFont="1" applyFill="1" applyBorder="1" applyAlignment="1">
      <alignment horizontal="center" vertical="center"/>
    </xf>
    <xf numFmtId="0" fontId="9" fillId="6" borderId="7" xfId="1" applyFont="1" applyFill="1" applyBorder="1" applyAlignment="1">
      <alignment horizontal="center" vertical="center"/>
    </xf>
    <xf numFmtId="0" fontId="9" fillId="6" borderId="8" xfId="1" applyFont="1" applyFill="1" applyBorder="1" applyAlignment="1">
      <alignment horizontal="center" vertical="center"/>
    </xf>
    <xf numFmtId="3" fontId="12" fillId="6" borderId="6" xfId="1" applyNumberFormat="1" applyFont="1" applyFill="1" applyBorder="1" applyAlignment="1">
      <alignment horizontal="center"/>
    </xf>
    <xf numFmtId="3" fontId="12" fillId="6" borderId="7" xfId="1" applyNumberFormat="1" applyFont="1" applyFill="1" applyBorder="1" applyAlignment="1">
      <alignment horizontal="center"/>
    </xf>
    <xf numFmtId="3" fontId="12" fillId="6" borderId="8" xfId="1" applyNumberFormat="1" applyFont="1" applyFill="1" applyBorder="1" applyAlignment="1">
      <alignment horizontal="center"/>
    </xf>
    <xf numFmtId="0" fontId="2" fillId="0" borderId="25" xfId="3" applyFont="1" applyBorder="1" applyAlignment="1">
      <alignment horizontal="center" vertical="center"/>
    </xf>
  </cellXfs>
  <cellStyles count="5">
    <cellStyle name="Excel Built-in Explanatory Text" xfId="2" xr:uid="{00000000-0005-0000-0000-000000000000}"/>
    <cellStyle name="Normal" xfId="0" builtinId="0"/>
    <cellStyle name="Normal 2" xfId="1" xr:uid="{00000000-0005-0000-0000-000001000000}"/>
    <cellStyle name="Normal 3" xfId="3" xr:uid="{00000000-0005-0000-0000-000002000000}"/>
    <cellStyle name="Normal 4" xfId="4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/Users/KORISNIK/AppData/Local/Microsoft/Windows/Temporary%20Internet%20Files/Content.Outlook/K83MRWHI/OP&#262;I%20DIO.xlsx" TargetMode="External"/><Relationship Id="rId3" Type="http://schemas.openxmlformats.org/officeDocument/2006/relationships/externalLinkPath" Target="/Users/KORISNIK/AppData/Local/Microsoft/Windows/Temporary%20Internet%20Files/Content.Outlook/K83MRWHI/OP&#262;I%20DIO.xlsx" TargetMode="External"/><Relationship Id="rId7" Type="http://schemas.openxmlformats.org/officeDocument/2006/relationships/externalLinkPath" Target="/Users/KORISNIK/AppData/Local/Microsoft/Windows/Temporary%20Internet%20Files/Content.Outlook/K83MRWHI/OP&#262;I%20DIO.xlsx" TargetMode="External"/><Relationship Id="rId2" Type="http://schemas.openxmlformats.org/officeDocument/2006/relationships/externalLinkPath" Target="/Users/KORISNIK/AppData/Local/Microsoft/Windows/Temporary%20Internet%20Files/Content.Outlook/K83MRWHI/OP&#262;I%20DIO.xlsx" TargetMode="External"/><Relationship Id="rId1" Type="http://schemas.openxmlformats.org/officeDocument/2006/relationships/externalLinkPath" Target="/Users/KORISNIK/AppData/Local/Microsoft/Windows/Temporary%20Internet%20Files/Content.Outlook/K83MRWHI/OP&#262;I%20DIO.xlsx" TargetMode="External"/><Relationship Id="rId6" Type="http://schemas.openxmlformats.org/officeDocument/2006/relationships/externalLinkPath" Target="/Users/KORISNIK/AppData/Local/Microsoft/Windows/Temporary%20Internet%20Files/Content.Outlook/K83MRWHI/OP&#262;I%20DIO.xlsx" TargetMode="External"/><Relationship Id="rId5" Type="http://schemas.openxmlformats.org/officeDocument/2006/relationships/externalLinkPath" Target="/Users/KORISNIK/AppData/Local/Microsoft/Windows/Temporary%20Internet%20Files/Content.Outlook/K83MRWHI/OP&#262;I%20DIO.xls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externalLinkPath" Target="/Users/KORISNIK/AppData/Local/Microsoft/Windows/Temporary%20Internet%20Files/Content.Outlook/K83MRWHI/OP&#262;I%20DIO.xlsx" TargetMode="External"/><Relationship Id="rId9" Type="http://schemas.openxmlformats.org/officeDocument/2006/relationships/externalLinkPath" Target="/Users/KORISNIK/AppData/Local/Microsoft/Windows/Temporary%20Internet%20Files/Content.Outlook/K83MRWHI/OP&#262;I%20DIO.xlsx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externalLinkPath" Target="/Users/KORISNIK/AppData/Local/Microsoft/Windows/Temporary%20Internet%20Files/Content.Outlook/K83MRWHI/PRIHODI1.xlsx" TargetMode="External"/><Relationship Id="rId3" Type="http://schemas.openxmlformats.org/officeDocument/2006/relationships/externalLinkPath" Target="/Users/KORISNIK/AppData/Local/Microsoft/Windows/Temporary%20Internet%20Files/Content.Outlook/K83MRWHI/PRIHODI1.xlsx" TargetMode="External"/><Relationship Id="rId7" Type="http://schemas.openxmlformats.org/officeDocument/2006/relationships/externalLinkPath" Target="/Users/KORISNIK/AppData/Local/Microsoft/Windows/Temporary%20Internet%20Files/Content.Outlook/K83MRWHI/PRIHODI1.xlsx" TargetMode="External"/><Relationship Id="rId2" Type="http://schemas.openxmlformats.org/officeDocument/2006/relationships/externalLinkPath" Target="/Users/KORISNIK/AppData/Local/Microsoft/Windows/Temporary%20Internet%20Files/Content.Outlook/K83MRWHI/PRIHODI1.xlsx" TargetMode="External"/><Relationship Id="rId1" Type="http://schemas.openxmlformats.org/officeDocument/2006/relationships/externalLinkPath" Target="/Users/KORISNIK/AppData/Local/Microsoft/Windows/Temporary%20Internet%20Files/Content.Outlook/K83MRWHI/PRIHODI1.xlsx" TargetMode="External"/><Relationship Id="rId6" Type="http://schemas.openxmlformats.org/officeDocument/2006/relationships/externalLinkPath" Target="/Users/KORISNIK/AppData/Local/Microsoft/Windows/Temporary%20Internet%20Files/Content.Outlook/K83MRWHI/PRIHODI1.xlsx" TargetMode="External"/><Relationship Id="rId5" Type="http://schemas.openxmlformats.org/officeDocument/2006/relationships/externalLinkPath" Target="/Users/KORISNIK/AppData/Local/Microsoft/Windows/Temporary%20Internet%20Files/Content.Outlook/K83MRWHI/PRIHODI1.xlsx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externalLinkPath" Target="/Users/KORISNIK/AppData/Local/Microsoft/Windows/Temporary%20Internet%20Files/Content.Outlook/K83MRWHI/PRIHODI1.xlsx" TargetMode="External"/><Relationship Id="rId9" Type="http://schemas.openxmlformats.org/officeDocument/2006/relationships/externalLinkPath" Target="/Users/KORISNIK/AppData/Local/Microsoft/Windows/Temporary%20Internet%20Files/Content.Outlook/K83MRWHI/PRIHODI1.xlsx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externalLinkPath" Target="/Users/KORISNIK/AppData/Local/Microsoft/Windows/Temporary%20Internet%20Files/Content.Outlook/K83MRWHI/RASHODI.xlsx" TargetMode="External"/><Relationship Id="rId3" Type="http://schemas.openxmlformats.org/officeDocument/2006/relationships/externalLinkPath" Target="/Users/KORISNIK/AppData/Local/Microsoft/Windows/Temporary%20Internet%20Files/Content.Outlook/K83MRWHI/RASHODI.xlsx" TargetMode="External"/><Relationship Id="rId7" Type="http://schemas.openxmlformats.org/officeDocument/2006/relationships/externalLinkPath" Target="/Users/KORISNIK/AppData/Local/Microsoft/Windows/Temporary%20Internet%20Files/Content.Outlook/K83MRWHI/RASHODI.xlsx" TargetMode="External"/><Relationship Id="rId2" Type="http://schemas.openxmlformats.org/officeDocument/2006/relationships/externalLinkPath" Target="/Users/KORISNIK/AppData/Local/Microsoft/Windows/Temporary%20Internet%20Files/Content.Outlook/K83MRWHI/RASHODI.xlsx" TargetMode="External"/><Relationship Id="rId1" Type="http://schemas.openxmlformats.org/officeDocument/2006/relationships/externalLinkPath" Target="/Users/KORISNIK/AppData/Local/Microsoft/Windows/Temporary%20Internet%20Files/Content.Outlook/K83MRWHI/RASHODI.xlsx" TargetMode="External"/><Relationship Id="rId6" Type="http://schemas.openxmlformats.org/officeDocument/2006/relationships/externalLinkPath" Target="/Users/KORISNIK/AppData/Local/Microsoft/Windows/Temporary%20Internet%20Files/Content.Outlook/K83MRWHI/RASHODI.xlsx" TargetMode="External"/><Relationship Id="rId5" Type="http://schemas.openxmlformats.org/officeDocument/2006/relationships/externalLinkPath" Target="/Users/KORISNIK/AppData/Local/Microsoft/Windows/Temporary%20Internet%20Files/Content.Outlook/K83MRWHI/RASHODI.xlsx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externalLinkPath" Target="/Users/KORISNIK/AppData/Local/Microsoft/Windows/Temporary%20Internet%20Files/Content.Outlook/K83MRWHI/RASHODI.xlsx" TargetMode="External"/><Relationship Id="rId9" Type="http://schemas.openxmlformats.org/officeDocument/2006/relationships/externalLinkPath" Target="/Users/KORISNIK/AppData/Local/Microsoft/Windows/Temporary%20Internet%20Files/Content.Outlook/K83MRWHI/RASHODI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4" workbookViewId="0">
      <selection activeCell="H14" sqref="H14"/>
    </sheetView>
  </sheetViews>
  <sheetFormatPr defaultColWidth="11.42578125" defaultRowHeight="12.75" x14ac:dyDescent="0.2"/>
  <cols>
    <col min="1" max="2" width="4.28515625" style="1" customWidth="1"/>
    <col min="3" max="3" width="5.5703125" style="1" customWidth="1"/>
    <col min="4" max="4" width="5.28515625" style="30" customWidth="1"/>
    <col min="5" max="5" width="44.7109375" style="1" customWidth="1"/>
    <col min="6" max="6" width="15.140625" style="1" bestFit="1" customWidth="1"/>
    <col min="7" max="7" width="17.28515625" style="1" customWidth="1"/>
    <col min="8" max="8" width="16.7109375" style="1" customWidth="1"/>
    <col min="9" max="16384" width="11.42578125" style="1"/>
  </cols>
  <sheetData>
    <row r="1" spans="1:14" ht="60" customHeight="1" x14ac:dyDescent="0.2">
      <c r="A1" s="119" t="s">
        <v>81</v>
      </c>
      <c r="B1" s="119"/>
      <c r="C1" s="119"/>
      <c r="D1" s="119"/>
      <c r="E1" s="119"/>
      <c r="F1" s="119"/>
      <c r="G1" s="119"/>
      <c r="H1" s="119"/>
    </row>
    <row r="2" spans="1:14" s="3" customFormat="1" ht="26.25" customHeight="1" x14ac:dyDescent="0.2">
      <c r="A2" s="119" t="s">
        <v>0</v>
      </c>
      <c r="B2" s="119"/>
      <c r="C2" s="119"/>
      <c r="D2" s="119"/>
      <c r="E2" s="119"/>
      <c r="F2" s="119"/>
      <c r="G2" s="126"/>
      <c r="H2" s="126"/>
    </row>
    <row r="3" spans="1:14" ht="25.5" customHeight="1" x14ac:dyDescent="0.2">
      <c r="A3" s="119" t="s">
        <v>82</v>
      </c>
      <c r="B3" s="119"/>
      <c r="C3" s="119"/>
      <c r="D3" s="119"/>
      <c r="E3" s="119"/>
      <c r="F3" s="119"/>
      <c r="G3" s="119"/>
      <c r="H3" s="121"/>
    </row>
    <row r="4" spans="1:14" ht="9" customHeight="1" x14ac:dyDescent="0.25">
      <c r="A4" s="4"/>
      <c r="B4" s="5"/>
      <c r="C4" s="5"/>
      <c r="D4" s="5"/>
      <c r="E4" s="5"/>
    </row>
    <row r="5" spans="1:14" ht="27.75" customHeight="1" x14ac:dyDescent="0.25">
      <c r="A5" s="6"/>
      <c r="B5" s="7"/>
      <c r="C5" s="7"/>
      <c r="D5" s="8"/>
      <c r="E5" s="9"/>
      <c r="F5" s="10" t="s">
        <v>83</v>
      </c>
      <c r="G5" s="10" t="s">
        <v>74</v>
      </c>
      <c r="H5" s="10" t="s">
        <v>84</v>
      </c>
      <c r="I5" s="11"/>
    </row>
    <row r="6" spans="1:14" ht="27.75" customHeight="1" x14ac:dyDescent="0.25">
      <c r="A6" s="127" t="s">
        <v>1</v>
      </c>
      <c r="B6" s="128"/>
      <c r="C6" s="128"/>
      <c r="D6" s="128"/>
      <c r="E6" s="129"/>
      <c r="F6" s="12">
        <f>SUM(F7:F8)</f>
        <v>708539</v>
      </c>
      <c r="G6" s="12">
        <f>SUM(G7:G8)</f>
        <v>122673</v>
      </c>
      <c r="H6" s="12">
        <f>SUM(H7:H8)</f>
        <v>831212</v>
      </c>
      <c r="I6" s="13"/>
    </row>
    <row r="7" spans="1:14" ht="22.5" customHeight="1" x14ac:dyDescent="0.25">
      <c r="A7" s="109" t="s">
        <v>2</v>
      </c>
      <c r="B7" s="110"/>
      <c r="C7" s="110"/>
      <c r="D7" s="110"/>
      <c r="E7" s="116"/>
      <c r="F7" s="14">
        <v>708539</v>
      </c>
      <c r="G7" s="14">
        <v>122673</v>
      </c>
      <c r="H7" s="14">
        <f>SUM(F7:G7)</f>
        <v>831212</v>
      </c>
    </row>
    <row r="8" spans="1:14" ht="22.5" customHeight="1" x14ac:dyDescent="0.25">
      <c r="A8" s="115" t="s">
        <v>3</v>
      </c>
      <c r="B8" s="116"/>
      <c r="C8" s="116"/>
      <c r="D8" s="116"/>
      <c r="E8" s="116"/>
      <c r="F8" s="14"/>
      <c r="G8" s="14"/>
      <c r="H8" s="14"/>
      <c r="L8" s="15"/>
      <c r="M8" s="15"/>
      <c r="N8" s="15"/>
    </row>
    <row r="9" spans="1:14" ht="22.5" customHeight="1" x14ac:dyDescent="0.25">
      <c r="A9" s="16" t="s">
        <v>4</v>
      </c>
      <c r="B9" s="17"/>
      <c r="C9" s="17"/>
      <c r="D9" s="17"/>
      <c r="E9" s="17"/>
      <c r="F9" s="18">
        <f>SUM(F10:F11)</f>
        <v>710677</v>
      </c>
      <c r="G9" s="18">
        <f t="shared" ref="G9:H9" si="0">SUM(G10:G11)</f>
        <v>150580</v>
      </c>
      <c r="H9" s="18">
        <f t="shared" si="0"/>
        <v>861257</v>
      </c>
    </row>
    <row r="10" spans="1:14" ht="22.5" customHeight="1" x14ac:dyDescent="0.25">
      <c r="A10" s="111" t="s">
        <v>5</v>
      </c>
      <c r="B10" s="110"/>
      <c r="C10" s="110"/>
      <c r="D10" s="110"/>
      <c r="E10" s="114"/>
      <c r="F10" s="19">
        <v>703429</v>
      </c>
      <c r="G10" s="14">
        <v>127475</v>
      </c>
      <c r="H10" s="19">
        <f>SUM(F10:G10)</f>
        <v>830904</v>
      </c>
    </row>
    <row r="11" spans="1:14" ht="22.5" customHeight="1" x14ac:dyDescent="0.25">
      <c r="A11" s="115" t="s">
        <v>6</v>
      </c>
      <c r="B11" s="116"/>
      <c r="C11" s="116"/>
      <c r="D11" s="116"/>
      <c r="E11" s="116"/>
      <c r="F11" s="19">
        <v>7248</v>
      </c>
      <c r="G11" s="14">
        <v>23105</v>
      </c>
      <c r="H11" s="19">
        <f>SUM(F11:G11)</f>
        <v>30353</v>
      </c>
    </row>
    <row r="12" spans="1:14" ht="22.5" customHeight="1" x14ac:dyDescent="0.25">
      <c r="A12" s="117" t="s">
        <v>7</v>
      </c>
      <c r="B12" s="118"/>
      <c r="C12" s="118"/>
      <c r="D12" s="118"/>
      <c r="E12" s="118"/>
      <c r="F12" s="20">
        <f>+F6-F9</f>
        <v>-2138</v>
      </c>
      <c r="G12" s="20">
        <f>+G6-G9</f>
        <v>-27907</v>
      </c>
      <c r="H12" s="20">
        <f>SUM(F12:G12)</f>
        <v>-30045</v>
      </c>
    </row>
    <row r="13" spans="1:14" ht="25.5" customHeight="1" x14ac:dyDescent="0.2">
      <c r="A13" s="119"/>
      <c r="B13" s="120"/>
      <c r="C13" s="120"/>
      <c r="D13" s="120"/>
      <c r="E13" s="120"/>
      <c r="F13" s="121"/>
      <c r="G13" s="121"/>
      <c r="H13" s="121"/>
    </row>
    <row r="14" spans="1:14" ht="27.75" customHeight="1" x14ac:dyDescent="0.25">
      <c r="A14" s="6"/>
      <c r="B14" s="7"/>
      <c r="C14" s="7"/>
      <c r="D14" s="8"/>
      <c r="E14" s="9"/>
      <c r="F14" s="10" t="s">
        <v>83</v>
      </c>
      <c r="G14" s="10" t="s">
        <v>74</v>
      </c>
      <c r="H14" s="10" t="s">
        <v>84</v>
      </c>
    </row>
    <row r="15" spans="1:14" ht="22.5" customHeight="1" x14ac:dyDescent="0.25">
      <c r="A15" s="122" t="s">
        <v>8</v>
      </c>
      <c r="B15" s="123"/>
      <c r="C15" s="123"/>
      <c r="D15" s="123"/>
      <c r="E15" s="124"/>
      <c r="F15" s="21">
        <v>2138</v>
      </c>
      <c r="G15" s="14">
        <v>27907</v>
      </c>
      <c r="H15" s="19">
        <f>SUM(F15+G15)</f>
        <v>30045</v>
      </c>
    </row>
    <row r="16" spans="1:14" s="22" customFormat="1" ht="25.5" customHeight="1" x14ac:dyDescent="0.25">
      <c r="A16" s="125"/>
      <c r="B16" s="120"/>
      <c r="C16" s="120"/>
      <c r="D16" s="120"/>
      <c r="E16" s="120"/>
      <c r="F16" s="121"/>
      <c r="G16" s="121"/>
      <c r="H16" s="121"/>
    </row>
    <row r="17" spans="1:8" s="22" customFormat="1" ht="27.75" customHeight="1" x14ac:dyDescent="0.25">
      <c r="A17" s="6"/>
      <c r="B17" s="7"/>
      <c r="C17" s="7"/>
      <c r="D17" s="8"/>
      <c r="E17" s="9"/>
      <c r="F17" s="10" t="s">
        <v>83</v>
      </c>
      <c r="G17" s="10" t="s">
        <v>74</v>
      </c>
      <c r="H17" s="10" t="s">
        <v>84</v>
      </c>
    </row>
    <row r="18" spans="1:8" s="22" customFormat="1" ht="22.5" customHeight="1" x14ac:dyDescent="0.25">
      <c r="A18" s="109" t="s">
        <v>9</v>
      </c>
      <c r="B18" s="110"/>
      <c r="C18" s="110"/>
      <c r="D18" s="110"/>
      <c r="E18" s="110"/>
      <c r="F18" s="23"/>
      <c r="G18" s="14"/>
      <c r="H18" s="23"/>
    </row>
    <row r="19" spans="1:8" s="22" customFormat="1" ht="22.5" customHeight="1" x14ac:dyDescent="0.25">
      <c r="A19" s="109" t="s">
        <v>10</v>
      </c>
      <c r="B19" s="110"/>
      <c r="C19" s="110"/>
      <c r="D19" s="110"/>
      <c r="E19" s="110"/>
      <c r="F19" s="23"/>
      <c r="G19" s="14"/>
      <c r="H19" s="23"/>
    </row>
    <row r="20" spans="1:8" s="22" customFormat="1" ht="22.5" customHeight="1" x14ac:dyDescent="0.25">
      <c r="A20" s="111" t="s">
        <v>11</v>
      </c>
      <c r="B20" s="110"/>
      <c r="C20" s="110"/>
      <c r="D20" s="110"/>
      <c r="E20" s="110"/>
      <c r="F20" s="14">
        <f>F18-F19</f>
        <v>0</v>
      </c>
      <c r="G20" s="14">
        <f t="shared" ref="G20:H20" si="1">G18-G19</f>
        <v>0</v>
      </c>
      <c r="H20" s="14">
        <f t="shared" si="1"/>
        <v>0</v>
      </c>
    </row>
    <row r="21" spans="1:8" s="22" customFormat="1" ht="15" customHeight="1" x14ac:dyDescent="0.25">
      <c r="A21" s="9"/>
      <c r="B21" s="24"/>
      <c r="C21" s="25"/>
      <c r="D21" s="26"/>
      <c r="E21" s="24"/>
      <c r="F21" s="27"/>
      <c r="G21" s="27"/>
      <c r="H21" s="27"/>
    </row>
    <row r="22" spans="1:8" s="22" customFormat="1" ht="22.5" customHeight="1" x14ac:dyDescent="0.25">
      <c r="A22" s="112" t="s">
        <v>12</v>
      </c>
      <c r="B22" s="113"/>
      <c r="C22" s="113"/>
      <c r="D22" s="113"/>
      <c r="E22" s="113"/>
      <c r="F22" s="28">
        <f>SUM(F12,F15,F20)</f>
        <v>0</v>
      </c>
      <c r="G22" s="28">
        <f>SUM(G12,G15,G20)</f>
        <v>0</v>
      </c>
      <c r="H22" s="28">
        <f>SUM(H12,H15,H20)</f>
        <v>0</v>
      </c>
    </row>
    <row r="23" spans="1:8" s="22" customFormat="1" ht="18" customHeight="1" x14ac:dyDescent="0.25">
      <c r="A23" s="29"/>
      <c r="B23" s="5"/>
      <c r="C23" s="5"/>
      <c r="D23" s="5"/>
      <c r="E23" s="5"/>
    </row>
  </sheetData>
  <dataConsolidate>
    <dataRefs count="9">
      <dataRef ref="H18:H22" sheet="BOLNICA" r:id="rId1"/>
      <dataRef ref="H18:H22" sheet="DUBROVNIK" r:id="rId2"/>
      <dataRef ref="H18:H22" sheet="HITNA" r:id="rId3"/>
      <dataRef ref="H18:H22" sheet="KALOS" r:id="rId4"/>
      <dataRef ref="H18:H22" sheet="KORČULA" r:id="rId5"/>
      <dataRef ref="H18:H22" sheet="METKOVIĆ" r:id="rId6"/>
      <dataRef ref="H18:H22" sheet="PLOČE" r:id="rId7"/>
      <dataRef ref="H18:H22" sheet="VELA LUKA" r:id="rId8"/>
      <dataRef ref="H18:H22" sheet="ZZJZ" r:id="rId9"/>
    </dataRefs>
  </dataConsolidate>
  <mergeCells count="16">
    <mergeCell ref="A8:E8"/>
    <mergeCell ref="A1:H1"/>
    <mergeCell ref="A2:H2"/>
    <mergeCell ref="A3:H3"/>
    <mergeCell ref="A6:E6"/>
    <mergeCell ref="A7:E7"/>
    <mergeCell ref="A18:E18"/>
    <mergeCell ref="A19:E19"/>
    <mergeCell ref="A20:E20"/>
    <mergeCell ref="A22:E22"/>
    <mergeCell ref="A10:E10"/>
    <mergeCell ref="A11:E11"/>
    <mergeCell ref="A12:E12"/>
    <mergeCell ref="A13:H13"/>
    <mergeCell ref="A15:E15"/>
    <mergeCell ref="A16:H16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90" orientation="landscape" r:id="rId1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1"/>
  <sheetViews>
    <sheetView topLeftCell="A2" workbookViewId="0">
      <selection activeCell="A30" sqref="A30"/>
    </sheetView>
  </sheetViews>
  <sheetFormatPr defaultRowHeight="15" x14ac:dyDescent="0.25"/>
  <cols>
    <col min="1" max="1" width="18" customWidth="1"/>
    <col min="2" max="2" width="13.42578125" style="31" customWidth="1"/>
    <col min="3" max="3" width="10.28515625" style="31" customWidth="1"/>
    <col min="4" max="4" width="13.5703125" style="31" customWidth="1"/>
    <col min="5" max="5" width="11" style="31" customWidth="1"/>
    <col min="6" max="6" width="9.28515625" style="31" customWidth="1"/>
    <col min="7" max="9" width="17" style="31" customWidth="1"/>
  </cols>
  <sheetData>
    <row r="1" spans="1:9" hidden="1" x14ac:dyDescent="0.25"/>
    <row r="2" spans="1:9" ht="18" customHeight="1" x14ac:dyDescent="0.25">
      <c r="A2" s="119" t="s">
        <v>85</v>
      </c>
      <c r="B2" s="119"/>
      <c r="C2" s="119"/>
      <c r="D2" s="119"/>
      <c r="E2" s="119"/>
      <c r="F2" s="119"/>
      <c r="G2" s="119"/>
      <c r="H2" s="119"/>
      <c r="I2" s="119"/>
    </row>
    <row r="3" spans="1:9" ht="6.75" customHeight="1" thickBot="1" x14ac:dyDescent="0.3">
      <c r="A3" s="32"/>
      <c r="B3" s="33"/>
      <c r="C3" s="33"/>
      <c r="D3" s="33"/>
      <c r="E3" s="33"/>
      <c r="F3" s="33"/>
      <c r="G3" s="33"/>
      <c r="H3" s="33"/>
      <c r="I3" s="33"/>
    </row>
    <row r="4" spans="1:9" ht="27.75" customHeight="1" thickBot="1" x14ac:dyDescent="0.3">
      <c r="A4" s="34" t="s">
        <v>13</v>
      </c>
      <c r="B4" s="130">
        <v>2025</v>
      </c>
      <c r="C4" s="131"/>
      <c r="D4" s="131"/>
      <c r="E4" s="131"/>
      <c r="F4" s="131"/>
      <c r="G4" s="131"/>
      <c r="H4" s="131"/>
      <c r="I4" s="132"/>
    </row>
    <row r="5" spans="1:9" ht="65.25" customHeight="1" thickBot="1" x14ac:dyDescent="0.3">
      <c r="A5" s="35" t="s">
        <v>14</v>
      </c>
      <c r="B5" s="36" t="s">
        <v>79</v>
      </c>
      <c r="C5" s="37" t="s">
        <v>15</v>
      </c>
      <c r="D5" s="37" t="s">
        <v>16</v>
      </c>
      <c r="E5" s="37" t="s">
        <v>73</v>
      </c>
      <c r="F5" s="37" t="s">
        <v>17</v>
      </c>
      <c r="G5" s="38" t="s">
        <v>80</v>
      </c>
      <c r="H5" s="39" t="s">
        <v>18</v>
      </c>
      <c r="I5" s="39" t="s">
        <v>19</v>
      </c>
    </row>
    <row r="6" spans="1:9" x14ac:dyDescent="0.25">
      <c r="A6" s="40">
        <v>631</v>
      </c>
      <c r="B6" s="41"/>
      <c r="C6" s="42"/>
      <c r="D6" s="43"/>
      <c r="E6" s="41"/>
      <c r="F6" s="41"/>
      <c r="G6" s="41"/>
      <c r="H6" s="44"/>
      <c r="I6" s="44"/>
    </row>
    <row r="7" spans="1:9" x14ac:dyDescent="0.25">
      <c r="A7" s="45">
        <v>632</v>
      </c>
      <c r="B7" s="46"/>
      <c r="C7" s="47"/>
      <c r="D7" s="48"/>
      <c r="E7" s="46"/>
      <c r="F7" s="46"/>
      <c r="G7" s="46"/>
      <c r="H7" s="49"/>
      <c r="I7" s="49"/>
    </row>
    <row r="8" spans="1:9" x14ac:dyDescent="0.25">
      <c r="A8" s="45">
        <v>634</v>
      </c>
      <c r="B8" s="46"/>
      <c r="C8" s="47"/>
      <c r="D8" s="48"/>
      <c r="E8" s="46"/>
      <c r="F8" s="46"/>
      <c r="G8" s="46"/>
      <c r="H8" s="49"/>
      <c r="I8" s="49"/>
    </row>
    <row r="9" spans="1:9" x14ac:dyDescent="0.25">
      <c r="A9" s="45">
        <v>636</v>
      </c>
      <c r="B9" s="46"/>
      <c r="C9" s="47"/>
      <c r="D9" s="48"/>
      <c r="E9" s="46"/>
      <c r="F9" s="46"/>
      <c r="G9" s="46"/>
      <c r="H9" s="49"/>
      <c r="I9" s="49"/>
    </row>
    <row r="10" spans="1:9" x14ac:dyDescent="0.25">
      <c r="A10" s="45">
        <v>638</v>
      </c>
      <c r="B10" s="46"/>
      <c r="C10" s="47"/>
      <c r="D10" s="48"/>
      <c r="E10" s="46"/>
      <c r="F10" s="46"/>
      <c r="G10" s="46"/>
      <c r="H10" s="49"/>
      <c r="I10" s="49"/>
    </row>
    <row r="11" spans="1:9" x14ac:dyDescent="0.25">
      <c r="A11" s="45">
        <v>639</v>
      </c>
      <c r="B11" s="46"/>
      <c r="C11" s="47"/>
      <c r="D11" s="48"/>
      <c r="E11" s="46"/>
      <c r="F11" s="46"/>
      <c r="G11" s="46"/>
      <c r="H11" s="49"/>
      <c r="I11" s="49"/>
    </row>
    <row r="12" spans="1:9" x14ac:dyDescent="0.25">
      <c r="A12" s="45">
        <v>641</v>
      </c>
      <c r="B12" s="46"/>
      <c r="C12" s="47"/>
      <c r="D12" s="48"/>
      <c r="E12" s="46"/>
      <c r="F12" s="46"/>
      <c r="G12" s="46"/>
      <c r="H12" s="49"/>
      <c r="I12" s="49"/>
    </row>
    <row r="13" spans="1:9" x14ac:dyDescent="0.25">
      <c r="A13" s="45">
        <v>642</v>
      </c>
      <c r="B13" s="50"/>
      <c r="C13" s="50"/>
      <c r="D13" s="50"/>
      <c r="E13" s="50"/>
      <c r="F13" s="50"/>
      <c r="G13" s="50"/>
      <c r="H13" s="51"/>
      <c r="I13" s="51"/>
    </row>
    <row r="14" spans="1:9" x14ac:dyDescent="0.25">
      <c r="A14" s="45">
        <v>651</v>
      </c>
      <c r="B14" s="50"/>
      <c r="C14" s="50"/>
      <c r="D14" s="50"/>
      <c r="E14" s="50"/>
      <c r="F14" s="50"/>
      <c r="G14" s="50"/>
      <c r="H14" s="51"/>
      <c r="I14" s="51"/>
    </row>
    <row r="15" spans="1:9" x14ac:dyDescent="0.25">
      <c r="A15" s="45">
        <v>652</v>
      </c>
      <c r="B15" s="50"/>
      <c r="C15" s="50"/>
      <c r="D15" s="50">
        <v>-43309</v>
      </c>
      <c r="E15" s="50"/>
      <c r="F15" s="50"/>
      <c r="G15" s="50"/>
      <c r="H15" s="51"/>
      <c r="I15" s="51"/>
    </row>
    <row r="16" spans="1:9" x14ac:dyDescent="0.25">
      <c r="A16" s="52">
        <v>661</v>
      </c>
      <c r="B16" s="50"/>
      <c r="C16" s="50"/>
      <c r="D16" s="50"/>
      <c r="E16" s="50"/>
      <c r="F16" s="50"/>
      <c r="G16" s="50"/>
      <c r="H16" s="51"/>
      <c r="I16" s="51"/>
    </row>
    <row r="17" spans="1:9" x14ac:dyDescent="0.25">
      <c r="A17" s="52">
        <v>663</v>
      </c>
      <c r="B17" s="50"/>
      <c r="C17" s="50"/>
      <c r="D17" s="50"/>
      <c r="E17" s="50"/>
      <c r="F17" s="50"/>
      <c r="G17" s="50"/>
      <c r="H17" s="51"/>
      <c r="I17" s="51"/>
    </row>
    <row r="18" spans="1:9" x14ac:dyDescent="0.25">
      <c r="A18" s="52">
        <v>671</v>
      </c>
      <c r="B18" s="50">
        <v>43309</v>
      </c>
      <c r="C18" s="50"/>
      <c r="D18" s="50"/>
      <c r="E18" s="50"/>
      <c r="F18" s="50"/>
      <c r="G18" s="50">
        <v>122673</v>
      </c>
      <c r="H18" s="51"/>
      <c r="I18" s="51"/>
    </row>
    <row r="19" spans="1:9" x14ac:dyDescent="0.25">
      <c r="A19" s="52">
        <v>673</v>
      </c>
      <c r="B19" s="50"/>
      <c r="C19" s="50"/>
      <c r="D19" s="50"/>
      <c r="E19" s="50"/>
      <c r="F19" s="50"/>
      <c r="G19" s="50"/>
      <c r="H19" s="51"/>
      <c r="I19" s="51"/>
    </row>
    <row r="20" spans="1:9" x14ac:dyDescent="0.25">
      <c r="A20" s="52">
        <v>681</v>
      </c>
      <c r="B20" s="50"/>
      <c r="C20" s="50"/>
      <c r="D20" s="50"/>
      <c r="E20" s="50"/>
      <c r="F20" s="50"/>
      <c r="G20" s="50"/>
      <c r="H20" s="51"/>
      <c r="I20" s="51"/>
    </row>
    <row r="21" spans="1:9" x14ac:dyDescent="0.25">
      <c r="A21" s="52">
        <v>683</v>
      </c>
      <c r="B21" s="50"/>
      <c r="C21" s="50"/>
      <c r="D21" s="50"/>
      <c r="E21" s="50"/>
      <c r="F21" s="50"/>
      <c r="G21" s="50"/>
      <c r="H21" s="51"/>
      <c r="I21" s="51"/>
    </row>
    <row r="22" spans="1:9" x14ac:dyDescent="0.25">
      <c r="A22" s="52">
        <v>721</v>
      </c>
      <c r="B22" s="50"/>
      <c r="C22" s="50"/>
      <c r="D22" s="50"/>
      <c r="E22" s="50"/>
      <c r="F22" s="50"/>
      <c r="G22" s="50"/>
      <c r="H22" s="51"/>
      <c r="I22" s="51"/>
    </row>
    <row r="23" spans="1:9" x14ac:dyDescent="0.25">
      <c r="A23" s="53">
        <v>722</v>
      </c>
      <c r="B23" s="54"/>
      <c r="C23" s="54"/>
      <c r="D23" s="54"/>
      <c r="E23" s="54"/>
      <c r="F23" s="54"/>
      <c r="G23" s="54"/>
      <c r="H23" s="55"/>
      <c r="I23" s="55"/>
    </row>
    <row r="24" spans="1:9" x14ac:dyDescent="0.25">
      <c r="A24" s="53">
        <v>723</v>
      </c>
      <c r="B24" s="54"/>
      <c r="C24" s="54"/>
      <c r="D24" s="54"/>
      <c r="E24" s="54"/>
      <c r="F24" s="54"/>
      <c r="G24" s="54"/>
      <c r="H24" s="55"/>
      <c r="I24" s="55"/>
    </row>
    <row r="25" spans="1:9" x14ac:dyDescent="0.25">
      <c r="A25" s="53">
        <v>816</v>
      </c>
      <c r="B25" s="54"/>
      <c r="C25" s="54"/>
      <c r="D25" s="54"/>
      <c r="E25" s="54"/>
      <c r="F25" s="54"/>
      <c r="G25" s="54"/>
      <c r="H25" s="55"/>
      <c r="I25" s="55"/>
    </row>
    <row r="26" spans="1:9" x14ac:dyDescent="0.25">
      <c r="A26" s="53">
        <v>818</v>
      </c>
      <c r="B26" s="54"/>
      <c r="C26" s="54"/>
      <c r="D26" s="54"/>
      <c r="E26" s="54"/>
      <c r="F26" s="54"/>
      <c r="G26" s="54"/>
      <c r="H26" s="55"/>
      <c r="I26" s="55"/>
    </row>
    <row r="27" spans="1:9" x14ac:dyDescent="0.25">
      <c r="A27" s="53">
        <v>9221</v>
      </c>
      <c r="B27" s="54"/>
      <c r="C27" s="54"/>
      <c r="D27" s="54"/>
      <c r="E27" s="54"/>
      <c r="F27" s="54"/>
      <c r="G27" s="54"/>
      <c r="H27" s="55"/>
      <c r="I27" s="55"/>
    </row>
    <row r="28" spans="1:9" ht="15.75" thickBot="1" x14ac:dyDescent="0.3">
      <c r="A28" s="53">
        <v>9222</v>
      </c>
      <c r="B28" s="54"/>
      <c r="C28" s="54"/>
      <c r="D28" s="54"/>
      <c r="E28" s="54"/>
      <c r="F28" s="54"/>
      <c r="G28" s="54"/>
      <c r="H28" s="55"/>
      <c r="I28" s="55">
        <v>27907</v>
      </c>
    </row>
    <row r="29" spans="1:9" ht="37.5" customHeight="1" thickBot="1" x14ac:dyDescent="0.3">
      <c r="A29" s="56" t="s">
        <v>20</v>
      </c>
      <c r="B29" s="57">
        <f t="shared" ref="B29:I29" si="0">SUM(B6:B28)</f>
        <v>43309</v>
      </c>
      <c r="C29" s="57">
        <f t="shared" si="0"/>
        <v>0</v>
      </c>
      <c r="D29" s="57">
        <f t="shared" si="0"/>
        <v>-43309</v>
      </c>
      <c r="E29" s="57">
        <f t="shared" si="0"/>
        <v>0</v>
      </c>
      <c r="F29" s="57">
        <f t="shared" si="0"/>
        <v>0</v>
      </c>
      <c r="G29" s="57">
        <f t="shared" si="0"/>
        <v>122673</v>
      </c>
      <c r="H29" s="57">
        <f t="shared" si="0"/>
        <v>0</v>
      </c>
      <c r="I29" s="57">
        <f t="shared" si="0"/>
        <v>27907</v>
      </c>
    </row>
    <row r="30" spans="1:9" ht="26.25" customHeight="1" thickBot="1" x14ac:dyDescent="0.3">
      <c r="A30" s="56" t="s">
        <v>86</v>
      </c>
      <c r="B30" s="133">
        <f>SUM(B29:I29)</f>
        <v>150580</v>
      </c>
      <c r="C30" s="134"/>
      <c r="D30" s="134"/>
      <c r="E30" s="134"/>
      <c r="F30" s="134"/>
      <c r="G30" s="134"/>
      <c r="H30" s="134"/>
      <c r="I30" s="135"/>
    </row>
    <row r="31" spans="1:9" x14ac:dyDescent="0.25">
      <c r="A31" s="2"/>
      <c r="B31" s="58"/>
      <c r="C31" s="59"/>
      <c r="D31" s="59"/>
      <c r="E31" s="59"/>
      <c r="F31" s="60"/>
      <c r="G31" s="60"/>
      <c r="H31" s="33"/>
      <c r="I31" s="33"/>
    </row>
  </sheetData>
  <dataConsolidate>
    <dataRefs count="9">
      <dataRef ref="B6:I30" sheet="BOLNICA" r:id="rId1"/>
      <dataRef ref="B6:I30" sheet="DUBROVNIK" r:id="rId2"/>
      <dataRef ref="B6:I30" sheet="HITNA" r:id="rId3"/>
      <dataRef ref="B6:I30" sheet="KALOS" r:id="rId4"/>
      <dataRef ref="B6:I30" sheet="KORČULA" r:id="rId5"/>
      <dataRef ref="B6:I30" sheet="METKOVIĆ" r:id="rId6"/>
      <dataRef ref="B6:I30" sheet="PLOČE" r:id="rId7"/>
      <dataRef ref="B6:I30" sheet="VELA LUKA" r:id="rId8"/>
      <dataRef ref="B6:I30" sheet="ZZJZ" r:id="rId9"/>
    </dataRefs>
  </dataConsolidate>
  <mergeCells count="3">
    <mergeCell ref="A2:I2"/>
    <mergeCell ref="B4:I4"/>
    <mergeCell ref="B30:I30"/>
  </mergeCells>
  <pageMargins left="0.70866141732283472" right="0.70866141732283472" top="0.74803149606299213" bottom="0.74803149606299213" header="0.31496062992125984" footer="0.31496062992125984"/>
  <pageSetup paperSize="9" scale="95" fitToWidth="0" orientation="landscape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97"/>
  <sheetViews>
    <sheetView workbookViewId="0">
      <selection activeCell="C2" sqref="C2"/>
    </sheetView>
  </sheetViews>
  <sheetFormatPr defaultColWidth="11.42578125" defaultRowHeight="12.75" x14ac:dyDescent="0.2"/>
  <cols>
    <col min="1" max="1" width="5.42578125" style="105" customWidth="1"/>
    <col min="2" max="2" width="10.28515625" style="106" customWidth="1"/>
    <col min="3" max="3" width="11.85546875" style="107" customWidth="1"/>
    <col min="4" max="4" width="0.42578125" style="107" customWidth="1"/>
    <col min="5" max="6" width="11.42578125" style="107" customWidth="1"/>
    <col min="7" max="7" width="6.42578125" style="107" customWidth="1"/>
    <col min="8" max="8" width="11.42578125" style="107" customWidth="1"/>
    <col min="9" max="9" width="6.7109375" style="107" customWidth="1"/>
    <col min="10" max="10" width="5" style="107" customWidth="1"/>
    <col min="11" max="11" width="5.85546875" style="107" customWidth="1"/>
    <col min="12" max="12" width="8.7109375" style="107" customWidth="1"/>
    <col min="13" max="13" width="4.85546875" style="107" customWidth="1"/>
    <col min="14" max="14" width="5.5703125" style="107" customWidth="1"/>
    <col min="15" max="17" width="8.7109375" style="107" customWidth="1"/>
    <col min="18" max="18" width="13.5703125" style="107" customWidth="1"/>
    <col min="19" max="19" width="11.42578125" style="108" customWidth="1"/>
    <col min="20" max="16384" width="11.42578125" style="61"/>
  </cols>
  <sheetData>
    <row r="1" spans="1:19" ht="18.75" customHeight="1" x14ac:dyDescent="0.2">
      <c r="A1" s="136" t="s">
        <v>78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19" s="66" customFormat="1" ht="55.5" customHeight="1" x14ac:dyDescent="0.2">
      <c r="A2" s="62" t="s">
        <v>21</v>
      </c>
      <c r="B2" s="62" t="s">
        <v>22</v>
      </c>
      <c r="C2" s="63" t="s">
        <v>87</v>
      </c>
      <c r="D2" s="64"/>
      <c r="E2" s="65" t="s">
        <v>76</v>
      </c>
      <c r="F2" s="65" t="s">
        <v>75</v>
      </c>
      <c r="G2" s="65" t="s">
        <v>15</v>
      </c>
      <c r="H2" s="65" t="s">
        <v>23</v>
      </c>
      <c r="I2" s="65" t="s">
        <v>24</v>
      </c>
      <c r="J2" s="65" t="s">
        <v>25</v>
      </c>
      <c r="K2" s="65" t="s">
        <v>26</v>
      </c>
      <c r="L2" s="65" t="s">
        <v>77</v>
      </c>
      <c r="M2" s="65" t="s">
        <v>27</v>
      </c>
      <c r="N2" s="65" t="s">
        <v>28</v>
      </c>
      <c r="O2" s="65" t="s">
        <v>29</v>
      </c>
      <c r="P2" s="65" t="s">
        <v>18</v>
      </c>
      <c r="Q2" s="65" t="s">
        <v>30</v>
      </c>
      <c r="R2" s="65" t="s">
        <v>31</v>
      </c>
      <c r="S2" s="65" t="s">
        <v>32</v>
      </c>
    </row>
    <row r="3" spans="1:19" ht="10.5" customHeight="1" x14ac:dyDescent="0.2">
      <c r="A3" s="67"/>
      <c r="B3" s="68"/>
      <c r="C3" s="61"/>
      <c r="D3" s="69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6"/>
    </row>
    <row r="4" spans="1:19" s="66" customFormat="1" ht="45" customHeight="1" x14ac:dyDescent="0.2">
      <c r="A4" s="67"/>
      <c r="B4" s="70" t="s">
        <v>33</v>
      </c>
      <c r="D4" s="71"/>
    </row>
    <row r="5" spans="1:19" s="66" customFormat="1" ht="3" customHeight="1" x14ac:dyDescent="0.2">
      <c r="A5" s="67"/>
      <c r="B5" s="72" t="s">
        <v>34</v>
      </c>
      <c r="C5" s="67"/>
      <c r="D5" s="73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</row>
    <row r="6" spans="1:19" s="77" customFormat="1" ht="24.75" customHeight="1" x14ac:dyDescent="0.2">
      <c r="A6" s="74" t="s">
        <v>35</v>
      </c>
      <c r="B6" s="75" t="s">
        <v>36</v>
      </c>
      <c r="C6" s="76">
        <f>SUM(C7,C28,C41)</f>
        <v>150580</v>
      </c>
      <c r="D6" s="76"/>
      <c r="E6" s="76">
        <f t="shared" ref="E6:S6" si="0">SUM(E7,E28,E41)</f>
        <v>43309</v>
      </c>
      <c r="F6" s="76">
        <f t="shared" si="0"/>
        <v>122673</v>
      </c>
      <c r="G6" s="76">
        <f t="shared" si="0"/>
        <v>0</v>
      </c>
      <c r="H6" s="76">
        <f t="shared" si="0"/>
        <v>-43309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76">
        <f t="shared" si="0"/>
        <v>0</v>
      </c>
      <c r="O6" s="76">
        <f t="shared" si="0"/>
        <v>0</v>
      </c>
      <c r="P6" s="76">
        <f t="shared" si="0"/>
        <v>0</v>
      </c>
      <c r="Q6" s="76">
        <f t="shared" si="0"/>
        <v>0</v>
      </c>
      <c r="R6" s="76">
        <f t="shared" si="0"/>
        <v>27907</v>
      </c>
      <c r="S6" s="76">
        <f t="shared" si="0"/>
        <v>150580</v>
      </c>
    </row>
    <row r="7" spans="1:19" s="82" customFormat="1" ht="29.25" customHeight="1" x14ac:dyDescent="0.15">
      <c r="A7" s="78">
        <v>3</v>
      </c>
      <c r="B7" s="79" t="s">
        <v>37</v>
      </c>
      <c r="C7" s="80">
        <f>SUM(C8,C12,C18,C20,C23,C25)</f>
        <v>127475</v>
      </c>
      <c r="D7" s="81"/>
      <c r="E7" s="80">
        <f t="shared" ref="E7:S7" si="1">SUM(E8,E12,E18,E20,E23,E25)</f>
        <v>43309</v>
      </c>
      <c r="F7" s="80">
        <f t="shared" si="1"/>
        <v>100673</v>
      </c>
      <c r="G7" s="80">
        <f t="shared" si="1"/>
        <v>0</v>
      </c>
      <c r="H7" s="80">
        <f t="shared" si="1"/>
        <v>-43309</v>
      </c>
      <c r="I7" s="80">
        <f t="shared" si="1"/>
        <v>0</v>
      </c>
      <c r="J7" s="80">
        <f t="shared" si="1"/>
        <v>0</v>
      </c>
      <c r="K7" s="80">
        <f t="shared" si="1"/>
        <v>0</v>
      </c>
      <c r="L7" s="80">
        <f t="shared" si="1"/>
        <v>0</v>
      </c>
      <c r="M7" s="80">
        <f t="shared" si="1"/>
        <v>0</v>
      </c>
      <c r="N7" s="80">
        <f t="shared" si="1"/>
        <v>0</v>
      </c>
      <c r="O7" s="80">
        <f t="shared" si="1"/>
        <v>0</v>
      </c>
      <c r="P7" s="80">
        <f t="shared" si="1"/>
        <v>0</v>
      </c>
      <c r="Q7" s="80">
        <f t="shared" si="1"/>
        <v>0</v>
      </c>
      <c r="R7" s="80">
        <f t="shared" si="1"/>
        <v>26802</v>
      </c>
      <c r="S7" s="80">
        <f t="shared" si="1"/>
        <v>127475</v>
      </c>
    </row>
    <row r="8" spans="1:19" s="66" customFormat="1" ht="38.25" x14ac:dyDescent="0.2">
      <c r="A8" s="83">
        <v>31</v>
      </c>
      <c r="B8" s="84" t="s">
        <v>38</v>
      </c>
      <c r="C8" s="85">
        <f>SUM(C9:C11)</f>
        <v>127907</v>
      </c>
      <c r="D8" s="85"/>
      <c r="E8" s="85">
        <f t="shared" ref="E8:S8" si="2">SUM(E9:E11)</f>
        <v>43309</v>
      </c>
      <c r="F8" s="85">
        <f t="shared" si="2"/>
        <v>100000</v>
      </c>
      <c r="G8" s="85">
        <f t="shared" si="2"/>
        <v>0</v>
      </c>
      <c r="H8" s="85">
        <f t="shared" si="2"/>
        <v>-43309</v>
      </c>
      <c r="I8" s="85">
        <f t="shared" si="2"/>
        <v>0</v>
      </c>
      <c r="J8" s="85">
        <f t="shared" si="2"/>
        <v>0</v>
      </c>
      <c r="K8" s="85">
        <f t="shared" si="2"/>
        <v>0</v>
      </c>
      <c r="L8" s="85">
        <f t="shared" si="2"/>
        <v>0</v>
      </c>
      <c r="M8" s="85">
        <f t="shared" si="2"/>
        <v>0</v>
      </c>
      <c r="N8" s="85">
        <f t="shared" si="2"/>
        <v>0</v>
      </c>
      <c r="O8" s="85">
        <f t="shared" si="2"/>
        <v>0</v>
      </c>
      <c r="P8" s="85">
        <f t="shared" si="2"/>
        <v>0</v>
      </c>
      <c r="Q8" s="85">
        <f t="shared" si="2"/>
        <v>0</v>
      </c>
      <c r="R8" s="85">
        <f t="shared" si="2"/>
        <v>27907</v>
      </c>
      <c r="S8" s="85">
        <f t="shared" si="2"/>
        <v>127907</v>
      </c>
    </row>
    <row r="9" spans="1:19" ht="25.5" x14ac:dyDescent="0.2">
      <c r="A9" s="86">
        <v>311</v>
      </c>
      <c r="B9" s="87" t="s">
        <v>39</v>
      </c>
      <c r="C9" s="88">
        <v>109837</v>
      </c>
      <c r="D9" s="89"/>
      <c r="E9" s="92">
        <v>39967</v>
      </c>
      <c r="F9" s="92">
        <v>85837</v>
      </c>
      <c r="G9" s="92"/>
      <c r="H9" s="92">
        <v>-43874</v>
      </c>
      <c r="I9" s="92"/>
      <c r="J9" s="92"/>
      <c r="K9" s="92"/>
      <c r="L9" s="92"/>
      <c r="M9" s="92"/>
      <c r="N9" s="92"/>
      <c r="O9" s="92"/>
      <c r="P9" s="92"/>
      <c r="Q9" s="92"/>
      <c r="R9" s="92">
        <v>27907</v>
      </c>
      <c r="S9" s="91">
        <f>SUM(E9:R9)</f>
        <v>109837</v>
      </c>
    </row>
    <row r="10" spans="1:19" ht="38.25" x14ac:dyDescent="0.2">
      <c r="A10" s="86">
        <v>312</v>
      </c>
      <c r="B10" s="87" t="s">
        <v>40</v>
      </c>
      <c r="C10" s="88"/>
      <c r="D10" s="89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1">
        <f>SUM(E10:R10)</f>
        <v>0</v>
      </c>
    </row>
    <row r="11" spans="1:19" ht="25.5" x14ac:dyDescent="0.2">
      <c r="A11" s="86">
        <v>313</v>
      </c>
      <c r="B11" s="87" t="s">
        <v>41</v>
      </c>
      <c r="C11" s="88">
        <v>18070</v>
      </c>
      <c r="D11" s="89"/>
      <c r="E11" s="92">
        <v>3342</v>
      </c>
      <c r="F11" s="92">
        <v>14163</v>
      </c>
      <c r="G11" s="92"/>
      <c r="H11" s="92">
        <v>565</v>
      </c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1">
        <f>SUM(E11:R11)</f>
        <v>18070</v>
      </c>
    </row>
    <row r="12" spans="1:19" s="66" customFormat="1" ht="22.5" customHeight="1" x14ac:dyDescent="0.2">
      <c r="A12" s="83">
        <v>32</v>
      </c>
      <c r="B12" s="84" t="s">
        <v>42</v>
      </c>
      <c r="C12" s="85">
        <f>SUM(C13:C17)</f>
        <v>-432</v>
      </c>
      <c r="D12" s="85"/>
      <c r="E12" s="85">
        <f t="shared" ref="E12:S12" si="3">SUM(E13:E17)</f>
        <v>0</v>
      </c>
      <c r="F12" s="85">
        <f t="shared" si="3"/>
        <v>673</v>
      </c>
      <c r="G12" s="85">
        <f t="shared" si="3"/>
        <v>0</v>
      </c>
      <c r="H12" s="85">
        <f t="shared" si="3"/>
        <v>0</v>
      </c>
      <c r="I12" s="85">
        <f t="shared" si="3"/>
        <v>0</v>
      </c>
      <c r="J12" s="85">
        <f t="shared" si="3"/>
        <v>0</v>
      </c>
      <c r="K12" s="85">
        <f t="shared" si="3"/>
        <v>0</v>
      </c>
      <c r="L12" s="85">
        <f t="shared" si="3"/>
        <v>0</v>
      </c>
      <c r="M12" s="85">
        <f t="shared" si="3"/>
        <v>0</v>
      </c>
      <c r="N12" s="85">
        <f t="shared" si="3"/>
        <v>0</v>
      </c>
      <c r="O12" s="85">
        <f t="shared" si="3"/>
        <v>0</v>
      </c>
      <c r="P12" s="85">
        <f t="shared" si="3"/>
        <v>0</v>
      </c>
      <c r="Q12" s="85">
        <f t="shared" si="3"/>
        <v>0</v>
      </c>
      <c r="R12" s="85">
        <f t="shared" si="3"/>
        <v>-1105</v>
      </c>
      <c r="S12" s="85">
        <f t="shared" si="3"/>
        <v>-432</v>
      </c>
    </row>
    <row r="13" spans="1:19" ht="51" x14ac:dyDescent="0.2">
      <c r="A13" s="86">
        <v>321</v>
      </c>
      <c r="B13" s="87" t="s">
        <v>43</v>
      </c>
      <c r="C13" s="88"/>
      <c r="D13" s="89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1">
        <f>SUM(E13:R13)</f>
        <v>0</v>
      </c>
    </row>
    <row r="14" spans="1:19" ht="38.25" x14ac:dyDescent="0.2">
      <c r="A14" s="86">
        <v>322</v>
      </c>
      <c r="B14" s="87" t="s">
        <v>44</v>
      </c>
      <c r="C14" s="88">
        <v>-432</v>
      </c>
      <c r="D14" s="89"/>
      <c r="E14" s="92"/>
      <c r="F14" s="92">
        <v>673</v>
      </c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>
        <v>-1105</v>
      </c>
      <c r="S14" s="91">
        <f>SUM(E14:R14)</f>
        <v>-432</v>
      </c>
    </row>
    <row r="15" spans="1:19" ht="25.5" x14ac:dyDescent="0.2">
      <c r="A15" s="86">
        <v>323</v>
      </c>
      <c r="B15" s="87" t="s">
        <v>45</v>
      </c>
      <c r="C15" s="88"/>
      <c r="D15" s="89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1">
        <f>SUM(E15:R15)</f>
        <v>0</v>
      </c>
    </row>
    <row r="16" spans="1:19" ht="76.5" x14ac:dyDescent="0.2">
      <c r="A16" s="86">
        <v>324</v>
      </c>
      <c r="B16" s="87" t="s">
        <v>46</v>
      </c>
      <c r="C16" s="88"/>
      <c r="D16" s="89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1">
        <f>SUM(E16:R16)</f>
        <v>0</v>
      </c>
    </row>
    <row r="17" spans="1:19" ht="51" x14ac:dyDescent="0.2">
      <c r="A17" s="86">
        <v>329</v>
      </c>
      <c r="B17" s="87" t="s">
        <v>47</v>
      </c>
      <c r="C17" s="88"/>
      <c r="D17" s="89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1">
        <f>SUM(E17:R17)</f>
        <v>0</v>
      </c>
    </row>
    <row r="18" spans="1:19" s="77" customFormat="1" ht="24" x14ac:dyDescent="0.2">
      <c r="A18" s="93">
        <v>34</v>
      </c>
      <c r="B18" s="94" t="s">
        <v>48</v>
      </c>
      <c r="C18" s="95">
        <f>C19</f>
        <v>0</v>
      </c>
      <c r="D18" s="95"/>
      <c r="E18" s="95">
        <f t="shared" ref="E18:S23" si="4">E19</f>
        <v>0</v>
      </c>
      <c r="F18" s="95">
        <f t="shared" si="4"/>
        <v>0</v>
      </c>
      <c r="G18" s="95">
        <f t="shared" si="4"/>
        <v>0</v>
      </c>
      <c r="H18" s="95">
        <f>SUM(H19)</f>
        <v>0</v>
      </c>
      <c r="I18" s="95">
        <f t="shared" si="4"/>
        <v>0</v>
      </c>
      <c r="J18" s="95">
        <f t="shared" si="4"/>
        <v>0</v>
      </c>
      <c r="K18" s="95">
        <f t="shared" si="4"/>
        <v>0</v>
      </c>
      <c r="L18" s="95">
        <f t="shared" si="4"/>
        <v>0</v>
      </c>
      <c r="M18" s="95">
        <f t="shared" si="4"/>
        <v>0</v>
      </c>
      <c r="N18" s="95">
        <f t="shared" si="4"/>
        <v>0</v>
      </c>
      <c r="O18" s="95">
        <f t="shared" si="4"/>
        <v>0</v>
      </c>
      <c r="P18" s="95">
        <f t="shared" si="4"/>
        <v>0</v>
      </c>
      <c r="Q18" s="95">
        <f t="shared" si="4"/>
        <v>0</v>
      </c>
      <c r="R18" s="95">
        <f t="shared" si="4"/>
        <v>0</v>
      </c>
      <c r="S18" s="95">
        <f t="shared" si="4"/>
        <v>0</v>
      </c>
    </row>
    <row r="19" spans="1:19" ht="20.25" customHeight="1" x14ac:dyDescent="0.2">
      <c r="A19" s="86">
        <v>343</v>
      </c>
      <c r="B19" s="87" t="s">
        <v>49</v>
      </c>
      <c r="C19" s="88"/>
      <c r="D19" s="89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1">
        <f>SUM(E19:R19)</f>
        <v>0</v>
      </c>
    </row>
    <row r="20" spans="1:19" s="66" customFormat="1" ht="76.5" x14ac:dyDescent="0.2">
      <c r="A20" s="83">
        <v>36</v>
      </c>
      <c r="B20" s="84" t="s">
        <v>50</v>
      </c>
      <c r="C20" s="85">
        <f>SUM(C21:C22)</f>
        <v>0</v>
      </c>
      <c r="D20" s="85"/>
      <c r="E20" s="85">
        <f t="shared" ref="E20:S20" si="5">SUM(E21:E22)</f>
        <v>0</v>
      </c>
      <c r="F20" s="85">
        <f t="shared" si="5"/>
        <v>0</v>
      </c>
      <c r="G20" s="85">
        <f t="shared" si="5"/>
        <v>0</v>
      </c>
      <c r="H20" s="85">
        <f t="shared" si="5"/>
        <v>0</v>
      </c>
      <c r="I20" s="85">
        <f t="shared" si="5"/>
        <v>0</v>
      </c>
      <c r="J20" s="85">
        <f t="shared" si="5"/>
        <v>0</v>
      </c>
      <c r="K20" s="85">
        <f t="shared" si="5"/>
        <v>0</v>
      </c>
      <c r="L20" s="85">
        <f t="shared" si="5"/>
        <v>0</v>
      </c>
      <c r="M20" s="85">
        <f t="shared" si="5"/>
        <v>0</v>
      </c>
      <c r="N20" s="85">
        <f t="shared" si="5"/>
        <v>0</v>
      </c>
      <c r="O20" s="85">
        <f t="shared" si="5"/>
        <v>0</v>
      </c>
      <c r="P20" s="85">
        <f t="shared" si="5"/>
        <v>0</v>
      </c>
      <c r="Q20" s="85">
        <f t="shared" si="5"/>
        <v>0</v>
      </c>
      <c r="R20" s="85">
        <f t="shared" si="5"/>
        <v>0</v>
      </c>
      <c r="S20" s="85">
        <f t="shared" si="5"/>
        <v>0</v>
      </c>
    </row>
    <row r="21" spans="1:19" ht="29.25" customHeight="1" x14ac:dyDescent="0.2">
      <c r="A21" s="86">
        <v>363</v>
      </c>
      <c r="B21" s="87" t="s">
        <v>51</v>
      </c>
      <c r="C21" s="88">
        <f>S21</f>
        <v>0</v>
      </c>
      <c r="D21" s="89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1">
        <f>SUM(E21:R21)</f>
        <v>0</v>
      </c>
    </row>
    <row r="22" spans="1:19" ht="27" customHeight="1" x14ac:dyDescent="0.2">
      <c r="A22" s="86">
        <v>369</v>
      </c>
      <c r="B22" s="87" t="s">
        <v>52</v>
      </c>
      <c r="C22" s="88">
        <f>S22</f>
        <v>0</v>
      </c>
      <c r="D22" s="89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1">
        <f>SUM(E22:R22)</f>
        <v>0</v>
      </c>
    </row>
    <row r="23" spans="1:19" s="77" customFormat="1" ht="22.5" customHeight="1" x14ac:dyDescent="0.2">
      <c r="A23" s="93">
        <v>37</v>
      </c>
      <c r="B23" s="94" t="s">
        <v>53</v>
      </c>
      <c r="C23" s="95">
        <f>SUM(C24)</f>
        <v>0</v>
      </c>
      <c r="D23" s="95"/>
      <c r="E23" s="95">
        <f t="shared" si="4"/>
        <v>0</v>
      </c>
      <c r="F23" s="95">
        <f t="shared" si="4"/>
        <v>0</v>
      </c>
      <c r="G23" s="95">
        <f t="shared" si="4"/>
        <v>0</v>
      </c>
      <c r="H23" s="95">
        <f t="shared" si="4"/>
        <v>0</v>
      </c>
      <c r="I23" s="95">
        <f t="shared" si="4"/>
        <v>0</v>
      </c>
      <c r="J23" s="95">
        <f t="shared" si="4"/>
        <v>0</v>
      </c>
      <c r="K23" s="95">
        <f t="shared" si="4"/>
        <v>0</v>
      </c>
      <c r="L23" s="95">
        <f t="shared" si="4"/>
        <v>0</v>
      </c>
      <c r="M23" s="95">
        <f t="shared" si="4"/>
        <v>0</v>
      </c>
      <c r="N23" s="95">
        <f t="shared" si="4"/>
        <v>0</v>
      </c>
      <c r="O23" s="95">
        <f t="shared" si="4"/>
        <v>0</v>
      </c>
      <c r="P23" s="95">
        <f t="shared" si="4"/>
        <v>0</v>
      </c>
      <c r="Q23" s="95">
        <f t="shared" si="4"/>
        <v>0</v>
      </c>
      <c r="R23" s="95">
        <f t="shared" si="4"/>
        <v>0</v>
      </c>
      <c r="S23" s="95">
        <f t="shared" si="4"/>
        <v>0</v>
      </c>
    </row>
    <row r="24" spans="1:19" ht="89.25" x14ac:dyDescent="0.2">
      <c r="A24" s="86">
        <v>372</v>
      </c>
      <c r="B24" s="87" t="s">
        <v>54</v>
      </c>
      <c r="C24" s="88"/>
      <c r="D24" s="89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>
        <f>SUM(E24:R24)</f>
        <v>0</v>
      </c>
    </row>
    <row r="25" spans="1:19" s="77" customFormat="1" ht="36" x14ac:dyDescent="0.2">
      <c r="A25" s="93">
        <v>38</v>
      </c>
      <c r="B25" s="94" t="s">
        <v>40</v>
      </c>
      <c r="C25" s="95">
        <f>SUM(C26,C27)</f>
        <v>0</v>
      </c>
      <c r="D25" s="95"/>
      <c r="E25" s="95">
        <f t="shared" ref="E25:F25" si="6">SUM(E26,E27)</f>
        <v>0</v>
      </c>
      <c r="F25" s="95">
        <f t="shared" si="6"/>
        <v>0</v>
      </c>
      <c r="G25" s="95">
        <f>SUM(G26,G27)</f>
        <v>0</v>
      </c>
      <c r="H25" s="95">
        <f t="shared" ref="H25:S25" si="7">SUM(H26,H27)</f>
        <v>0</v>
      </c>
      <c r="I25" s="95">
        <f t="shared" si="7"/>
        <v>0</v>
      </c>
      <c r="J25" s="95">
        <f t="shared" si="7"/>
        <v>0</v>
      </c>
      <c r="K25" s="95">
        <f t="shared" si="7"/>
        <v>0</v>
      </c>
      <c r="L25" s="95">
        <f t="shared" si="7"/>
        <v>0</v>
      </c>
      <c r="M25" s="95">
        <f t="shared" si="7"/>
        <v>0</v>
      </c>
      <c r="N25" s="95">
        <f t="shared" si="7"/>
        <v>0</v>
      </c>
      <c r="O25" s="95">
        <f t="shared" si="7"/>
        <v>0</v>
      </c>
      <c r="P25" s="95">
        <f t="shared" si="7"/>
        <v>0</v>
      </c>
      <c r="Q25" s="95">
        <f t="shared" si="7"/>
        <v>0</v>
      </c>
      <c r="R25" s="95">
        <f t="shared" si="7"/>
        <v>0</v>
      </c>
      <c r="S25" s="95">
        <f t="shared" si="7"/>
        <v>0</v>
      </c>
    </row>
    <row r="26" spans="1:19" ht="25.5" x14ac:dyDescent="0.2">
      <c r="A26" s="86">
        <v>381</v>
      </c>
      <c r="B26" s="87" t="s">
        <v>55</v>
      </c>
      <c r="C26" s="88">
        <f>S26</f>
        <v>0</v>
      </c>
      <c r="D26" s="89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1">
        <f>SUM(E26:R26)</f>
        <v>0</v>
      </c>
    </row>
    <row r="27" spans="1:19" ht="51" x14ac:dyDescent="0.2">
      <c r="A27" s="86">
        <v>383</v>
      </c>
      <c r="B27" s="87" t="s">
        <v>56</v>
      </c>
      <c r="C27" s="88">
        <f>S27</f>
        <v>0</v>
      </c>
      <c r="D27" s="89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>
        <f>SUM(E27:R27)</f>
        <v>0</v>
      </c>
    </row>
    <row r="28" spans="1:19" s="82" customFormat="1" ht="28.5" customHeight="1" x14ac:dyDescent="0.15">
      <c r="A28" s="78">
        <v>4</v>
      </c>
      <c r="B28" s="79" t="s">
        <v>57</v>
      </c>
      <c r="C28" s="80">
        <f>SUM(C29,C31,C37)</f>
        <v>23105</v>
      </c>
      <c r="D28" s="81"/>
      <c r="E28" s="80">
        <f t="shared" ref="E28:S28" si="8">SUM(E29,E31,E37)</f>
        <v>0</v>
      </c>
      <c r="F28" s="80">
        <f t="shared" si="8"/>
        <v>22000</v>
      </c>
      <c r="G28" s="80">
        <f t="shared" si="8"/>
        <v>0</v>
      </c>
      <c r="H28" s="80">
        <f t="shared" si="8"/>
        <v>0</v>
      </c>
      <c r="I28" s="80">
        <f t="shared" si="8"/>
        <v>0</v>
      </c>
      <c r="J28" s="80">
        <f t="shared" si="8"/>
        <v>0</v>
      </c>
      <c r="K28" s="80">
        <f t="shared" si="8"/>
        <v>0</v>
      </c>
      <c r="L28" s="80">
        <f t="shared" si="8"/>
        <v>0</v>
      </c>
      <c r="M28" s="80">
        <f t="shared" si="8"/>
        <v>0</v>
      </c>
      <c r="N28" s="80">
        <f t="shared" si="8"/>
        <v>0</v>
      </c>
      <c r="O28" s="80">
        <f t="shared" si="8"/>
        <v>0</v>
      </c>
      <c r="P28" s="80">
        <f t="shared" si="8"/>
        <v>0</v>
      </c>
      <c r="Q28" s="80">
        <f t="shared" si="8"/>
        <v>0</v>
      </c>
      <c r="R28" s="80">
        <f t="shared" si="8"/>
        <v>1105</v>
      </c>
      <c r="S28" s="80">
        <f t="shared" si="8"/>
        <v>23105</v>
      </c>
    </row>
    <row r="29" spans="1:19" s="66" customFormat="1" ht="51.75" customHeight="1" x14ac:dyDescent="0.2">
      <c r="A29" s="83">
        <v>41</v>
      </c>
      <c r="B29" s="84" t="s">
        <v>58</v>
      </c>
      <c r="C29" s="85">
        <f>C30</f>
        <v>0</v>
      </c>
      <c r="D29" s="85"/>
      <c r="E29" s="85">
        <f t="shared" ref="E29:S29" si="9">E30</f>
        <v>0</v>
      </c>
      <c r="F29" s="85">
        <f t="shared" si="9"/>
        <v>0</v>
      </c>
      <c r="G29" s="85">
        <f t="shared" si="9"/>
        <v>0</v>
      </c>
      <c r="H29" s="85">
        <f t="shared" si="9"/>
        <v>0</v>
      </c>
      <c r="I29" s="85">
        <f t="shared" si="9"/>
        <v>0</v>
      </c>
      <c r="J29" s="85">
        <f t="shared" si="9"/>
        <v>0</v>
      </c>
      <c r="K29" s="85">
        <f t="shared" si="9"/>
        <v>0</v>
      </c>
      <c r="L29" s="85">
        <f t="shared" si="9"/>
        <v>0</v>
      </c>
      <c r="M29" s="85">
        <f t="shared" si="9"/>
        <v>0</v>
      </c>
      <c r="N29" s="85">
        <f t="shared" si="9"/>
        <v>0</v>
      </c>
      <c r="O29" s="85">
        <f t="shared" si="9"/>
        <v>0</v>
      </c>
      <c r="P29" s="85">
        <f t="shared" si="9"/>
        <v>0</v>
      </c>
      <c r="Q29" s="85">
        <f t="shared" si="9"/>
        <v>0</v>
      </c>
      <c r="R29" s="85">
        <f t="shared" si="9"/>
        <v>0</v>
      </c>
      <c r="S29" s="85">
        <f t="shared" si="9"/>
        <v>0</v>
      </c>
    </row>
    <row r="30" spans="1:19" x14ac:dyDescent="0.2">
      <c r="A30" s="86">
        <v>412</v>
      </c>
      <c r="B30" s="96" t="s">
        <v>59</v>
      </c>
      <c r="C30" s="88">
        <f t="shared" ref="C30" si="10">S30</f>
        <v>0</v>
      </c>
      <c r="D30" s="89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1">
        <f>SUM(E30:R30)</f>
        <v>0</v>
      </c>
    </row>
    <row r="31" spans="1:19" s="66" customFormat="1" ht="51.75" customHeight="1" x14ac:dyDescent="0.2">
      <c r="A31" s="83">
        <v>42</v>
      </c>
      <c r="B31" s="84" t="s">
        <v>60</v>
      </c>
      <c r="C31" s="85">
        <f>SUM(C32:C36)</f>
        <v>1105</v>
      </c>
      <c r="D31" s="85"/>
      <c r="E31" s="85">
        <f t="shared" ref="E31:S31" si="11">SUM(E32:E36)</f>
        <v>0</v>
      </c>
      <c r="F31" s="85">
        <f t="shared" si="11"/>
        <v>0</v>
      </c>
      <c r="G31" s="85">
        <f t="shared" si="11"/>
        <v>0</v>
      </c>
      <c r="H31" s="85">
        <f t="shared" si="11"/>
        <v>0</v>
      </c>
      <c r="I31" s="85">
        <f t="shared" si="11"/>
        <v>0</v>
      </c>
      <c r="J31" s="85">
        <f t="shared" si="11"/>
        <v>0</v>
      </c>
      <c r="K31" s="85">
        <f t="shared" si="11"/>
        <v>0</v>
      </c>
      <c r="L31" s="85">
        <f t="shared" si="11"/>
        <v>0</v>
      </c>
      <c r="M31" s="85">
        <f t="shared" si="11"/>
        <v>0</v>
      </c>
      <c r="N31" s="85">
        <f t="shared" si="11"/>
        <v>0</v>
      </c>
      <c r="O31" s="85">
        <f t="shared" si="11"/>
        <v>0</v>
      </c>
      <c r="P31" s="85">
        <f t="shared" si="11"/>
        <v>0</v>
      </c>
      <c r="Q31" s="85">
        <f t="shared" si="11"/>
        <v>0</v>
      </c>
      <c r="R31" s="85">
        <f t="shared" si="11"/>
        <v>1105</v>
      </c>
      <c r="S31" s="85">
        <f t="shared" si="11"/>
        <v>1105</v>
      </c>
    </row>
    <row r="32" spans="1:19" x14ac:dyDescent="0.2">
      <c r="A32" s="86">
        <v>421</v>
      </c>
      <c r="B32" s="96" t="s">
        <v>61</v>
      </c>
      <c r="C32" s="88">
        <f t="shared" ref="C32:C36" si="12">S32</f>
        <v>0</v>
      </c>
      <c r="D32" s="89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1">
        <f>SUM(E32:R32)</f>
        <v>0</v>
      </c>
    </row>
    <row r="33" spans="1:19" ht="25.5" x14ac:dyDescent="0.2">
      <c r="A33" s="86">
        <v>422</v>
      </c>
      <c r="B33" s="87" t="s">
        <v>62</v>
      </c>
      <c r="C33" s="88">
        <v>1105</v>
      </c>
      <c r="D33" s="89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>
        <v>1105</v>
      </c>
      <c r="S33" s="91">
        <f>SUM(E33:R33)</f>
        <v>1105</v>
      </c>
    </row>
    <row r="34" spans="1:19" ht="25.5" x14ac:dyDescent="0.2">
      <c r="A34" s="86">
        <v>423</v>
      </c>
      <c r="B34" s="87" t="s">
        <v>63</v>
      </c>
      <c r="C34" s="88">
        <f t="shared" si="12"/>
        <v>0</v>
      </c>
      <c r="D34" s="89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1">
        <f>SUM(E34:R34)</f>
        <v>0</v>
      </c>
    </row>
    <row r="35" spans="1:19" ht="19.5" customHeight="1" x14ac:dyDescent="0.2">
      <c r="A35" s="86">
        <v>424</v>
      </c>
      <c r="B35" s="87" t="s">
        <v>64</v>
      </c>
      <c r="C35" s="88">
        <f t="shared" si="12"/>
        <v>0</v>
      </c>
      <c r="D35" s="89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1">
        <f>SUM(E35:R35)</f>
        <v>0</v>
      </c>
    </row>
    <row r="36" spans="1:19" ht="25.5" x14ac:dyDescent="0.2">
      <c r="A36" s="86">
        <v>426</v>
      </c>
      <c r="B36" s="87" t="s">
        <v>59</v>
      </c>
      <c r="C36" s="88">
        <f t="shared" si="12"/>
        <v>0</v>
      </c>
      <c r="D36" s="89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1">
        <f>SUM(E36:R36)</f>
        <v>0</v>
      </c>
    </row>
    <row r="37" spans="1:19" s="66" customFormat="1" ht="102" x14ac:dyDescent="0.2">
      <c r="A37" s="83">
        <v>45</v>
      </c>
      <c r="B37" s="84" t="s">
        <v>65</v>
      </c>
      <c r="C37" s="85">
        <f>SUM(C38:C40)</f>
        <v>22000</v>
      </c>
      <c r="D37" s="85"/>
      <c r="E37" s="85">
        <f t="shared" ref="E37:R37" si="13">SUM(E38:E40)</f>
        <v>0</v>
      </c>
      <c r="F37" s="85">
        <f t="shared" si="13"/>
        <v>22000</v>
      </c>
      <c r="G37" s="85">
        <f t="shared" si="13"/>
        <v>0</v>
      </c>
      <c r="H37" s="85">
        <f t="shared" si="13"/>
        <v>0</v>
      </c>
      <c r="I37" s="85">
        <f t="shared" si="13"/>
        <v>0</v>
      </c>
      <c r="J37" s="85">
        <f t="shared" si="13"/>
        <v>0</v>
      </c>
      <c r="K37" s="85">
        <f t="shared" si="13"/>
        <v>0</v>
      </c>
      <c r="L37" s="85">
        <f t="shared" si="13"/>
        <v>0</v>
      </c>
      <c r="M37" s="85">
        <f t="shared" si="13"/>
        <v>0</v>
      </c>
      <c r="N37" s="85">
        <f t="shared" si="13"/>
        <v>0</v>
      </c>
      <c r="O37" s="85">
        <f t="shared" si="13"/>
        <v>0</v>
      </c>
      <c r="P37" s="85">
        <f t="shared" si="13"/>
        <v>0</v>
      </c>
      <c r="Q37" s="85">
        <f t="shared" si="13"/>
        <v>0</v>
      </c>
      <c r="R37" s="85">
        <f t="shared" si="13"/>
        <v>0</v>
      </c>
      <c r="S37" s="85">
        <f>SUM(S38:S40)</f>
        <v>22000</v>
      </c>
    </row>
    <row r="38" spans="1:19" ht="89.25" x14ac:dyDescent="0.2">
      <c r="A38" s="86">
        <v>451</v>
      </c>
      <c r="B38" s="87" t="s">
        <v>65</v>
      </c>
      <c r="C38" s="88">
        <v>22000</v>
      </c>
      <c r="D38" s="89"/>
      <c r="E38" s="92"/>
      <c r="F38" s="92">
        <v>22000</v>
      </c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0"/>
      <c r="S38" s="91">
        <f>SUM(E38:R38)</f>
        <v>22000</v>
      </c>
    </row>
    <row r="39" spans="1:19" ht="89.25" x14ac:dyDescent="0.2">
      <c r="A39" s="86">
        <v>452</v>
      </c>
      <c r="B39" s="87" t="s">
        <v>66</v>
      </c>
      <c r="C39" s="88">
        <f t="shared" ref="C39:C40" si="14">S39</f>
        <v>0</v>
      </c>
      <c r="D39" s="89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0"/>
      <c r="S39" s="91">
        <f t="shared" ref="S39:S40" si="15">SUM(E39:R39)</f>
        <v>0</v>
      </c>
    </row>
    <row r="40" spans="1:19" ht="76.5" x14ac:dyDescent="0.2">
      <c r="A40" s="86">
        <v>453</v>
      </c>
      <c r="B40" s="87" t="s">
        <v>67</v>
      </c>
      <c r="C40" s="88">
        <f t="shared" si="14"/>
        <v>0</v>
      </c>
      <c r="D40" s="89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0"/>
      <c r="S40" s="91">
        <f t="shared" si="15"/>
        <v>0</v>
      </c>
    </row>
    <row r="41" spans="1:19" s="101" customFormat="1" ht="25.5" customHeight="1" x14ac:dyDescent="0.2">
      <c r="A41" s="97">
        <v>5</v>
      </c>
      <c r="B41" s="98" t="s">
        <v>68</v>
      </c>
      <c r="C41" s="99">
        <f>SUM(C42)</f>
        <v>0</v>
      </c>
      <c r="D41" s="100"/>
      <c r="E41" s="99">
        <f t="shared" ref="E41:S41" si="16">SUM(E42)</f>
        <v>0</v>
      </c>
      <c r="F41" s="99">
        <f t="shared" si="16"/>
        <v>0</v>
      </c>
      <c r="G41" s="99">
        <f t="shared" si="16"/>
        <v>0</v>
      </c>
      <c r="H41" s="99">
        <f t="shared" si="16"/>
        <v>0</v>
      </c>
      <c r="I41" s="99">
        <f t="shared" si="16"/>
        <v>0</v>
      </c>
      <c r="J41" s="99">
        <f t="shared" si="16"/>
        <v>0</v>
      </c>
      <c r="K41" s="99">
        <f t="shared" si="16"/>
        <v>0</v>
      </c>
      <c r="L41" s="99">
        <f t="shared" si="16"/>
        <v>0</v>
      </c>
      <c r="M41" s="99">
        <f t="shared" si="16"/>
        <v>0</v>
      </c>
      <c r="N41" s="99">
        <f t="shared" si="16"/>
        <v>0</v>
      </c>
      <c r="O41" s="99">
        <f t="shared" si="16"/>
        <v>0</v>
      </c>
      <c r="P41" s="99">
        <f t="shared" si="16"/>
        <v>0</v>
      </c>
      <c r="Q41" s="99">
        <f t="shared" si="16"/>
        <v>0</v>
      </c>
      <c r="R41" s="99">
        <f t="shared" si="16"/>
        <v>0</v>
      </c>
      <c r="S41" s="99">
        <f t="shared" si="16"/>
        <v>0</v>
      </c>
    </row>
    <row r="42" spans="1:19" s="66" customFormat="1" ht="25.5" customHeight="1" x14ac:dyDescent="0.2">
      <c r="A42" s="102">
        <v>51</v>
      </c>
      <c r="B42" s="84" t="s">
        <v>69</v>
      </c>
      <c r="C42" s="85">
        <f>SUM(C43:C45)</f>
        <v>0</v>
      </c>
      <c r="D42" s="85"/>
      <c r="E42" s="85">
        <f t="shared" ref="E42:S42" si="17">SUM(E43:E45)</f>
        <v>0</v>
      </c>
      <c r="F42" s="85">
        <f t="shared" si="17"/>
        <v>0</v>
      </c>
      <c r="G42" s="85">
        <f t="shared" si="17"/>
        <v>0</v>
      </c>
      <c r="H42" s="85">
        <f t="shared" si="17"/>
        <v>0</v>
      </c>
      <c r="I42" s="85">
        <f t="shared" si="17"/>
        <v>0</v>
      </c>
      <c r="J42" s="85">
        <f t="shared" si="17"/>
        <v>0</v>
      </c>
      <c r="K42" s="85">
        <f t="shared" si="17"/>
        <v>0</v>
      </c>
      <c r="L42" s="85">
        <f t="shared" si="17"/>
        <v>0</v>
      </c>
      <c r="M42" s="85">
        <f t="shared" si="17"/>
        <v>0</v>
      </c>
      <c r="N42" s="85">
        <f t="shared" si="17"/>
        <v>0</v>
      </c>
      <c r="O42" s="85">
        <f t="shared" si="17"/>
        <v>0</v>
      </c>
      <c r="P42" s="85">
        <f t="shared" si="17"/>
        <v>0</v>
      </c>
      <c r="Q42" s="85">
        <f t="shared" si="17"/>
        <v>0</v>
      </c>
      <c r="R42" s="85">
        <f t="shared" si="17"/>
        <v>0</v>
      </c>
      <c r="S42" s="85">
        <f t="shared" si="17"/>
        <v>0</v>
      </c>
    </row>
    <row r="43" spans="1:19" ht="49.5" customHeight="1" x14ac:dyDescent="0.2">
      <c r="A43" s="103">
        <v>515</v>
      </c>
      <c r="B43" s="87" t="s">
        <v>70</v>
      </c>
      <c r="C43" s="88">
        <f>S43</f>
        <v>0</v>
      </c>
      <c r="D43" s="89"/>
      <c r="E43" s="104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1">
        <f>SUM(E43:R43)</f>
        <v>0</v>
      </c>
    </row>
    <row r="44" spans="1:19" ht="49.5" customHeight="1" x14ac:dyDescent="0.2">
      <c r="A44" s="103">
        <v>516</v>
      </c>
      <c r="B44" s="87" t="s">
        <v>71</v>
      </c>
      <c r="C44" s="88">
        <f>S44</f>
        <v>0</v>
      </c>
      <c r="D44" s="89"/>
      <c r="E44" s="104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1">
        <f>SUM(E44:R44)</f>
        <v>0</v>
      </c>
    </row>
    <row r="45" spans="1:19" ht="49.5" customHeight="1" x14ac:dyDescent="0.2">
      <c r="A45" s="103">
        <v>518</v>
      </c>
      <c r="B45" s="87" t="s">
        <v>72</v>
      </c>
      <c r="C45" s="88">
        <f>S45</f>
        <v>0</v>
      </c>
      <c r="D45" s="89"/>
      <c r="E45" s="104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1">
        <f>SUM(E45:R45)</f>
        <v>0</v>
      </c>
    </row>
    <row r="46" spans="1:19" x14ac:dyDescent="0.2">
      <c r="A46" s="67"/>
      <c r="B46" s="68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6"/>
    </row>
    <row r="47" spans="1:19" x14ac:dyDescent="0.2">
      <c r="A47" s="67"/>
      <c r="B47" s="68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6"/>
    </row>
    <row r="48" spans="1:19" x14ac:dyDescent="0.2">
      <c r="A48" s="67"/>
      <c r="B48" s="68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6"/>
    </row>
    <row r="49" spans="1:19" x14ac:dyDescent="0.2">
      <c r="A49" s="67"/>
      <c r="B49" s="68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6"/>
    </row>
    <row r="50" spans="1:19" x14ac:dyDescent="0.2">
      <c r="A50" s="67"/>
      <c r="B50" s="68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6"/>
    </row>
    <row r="51" spans="1:19" x14ac:dyDescent="0.2">
      <c r="A51" s="67"/>
      <c r="B51" s="68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6"/>
    </row>
    <row r="52" spans="1:19" x14ac:dyDescent="0.2">
      <c r="A52" s="67"/>
      <c r="B52" s="68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6"/>
    </row>
    <row r="53" spans="1:19" x14ac:dyDescent="0.2">
      <c r="A53" s="67"/>
      <c r="B53" s="68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6"/>
    </row>
    <row r="54" spans="1:19" x14ac:dyDescent="0.2">
      <c r="A54" s="67"/>
      <c r="B54" s="68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6"/>
    </row>
    <row r="55" spans="1:19" x14ac:dyDescent="0.2">
      <c r="A55" s="67"/>
      <c r="B55" s="68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6"/>
    </row>
    <row r="56" spans="1:19" x14ac:dyDescent="0.2">
      <c r="A56" s="67"/>
      <c r="B56" s="68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6"/>
    </row>
    <row r="57" spans="1:19" x14ac:dyDescent="0.2">
      <c r="A57" s="67"/>
      <c r="B57" s="68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6"/>
    </row>
    <row r="58" spans="1:19" x14ac:dyDescent="0.2">
      <c r="A58" s="67"/>
      <c r="B58" s="68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6"/>
    </row>
    <row r="59" spans="1:19" x14ac:dyDescent="0.2">
      <c r="A59" s="67"/>
      <c r="B59" s="68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6"/>
    </row>
    <row r="60" spans="1:19" x14ac:dyDescent="0.2">
      <c r="A60" s="67"/>
      <c r="B60" s="68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6"/>
    </row>
    <row r="61" spans="1:19" x14ac:dyDescent="0.2">
      <c r="A61" s="67"/>
      <c r="B61" s="68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6"/>
    </row>
    <row r="62" spans="1:19" x14ac:dyDescent="0.2">
      <c r="A62" s="67"/>
      <c r="B62" s="68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6"/>
    </row>
    <row r="63" spans="1:19" x14ac:dyDescent="0.2">
      <c r="A63" s="67"/>
      <c r="B63" s="68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6"/>
    </row>
    <row r="64" spans="1:19" x14ac:dyDescent="0.2">
      <c r="A64" s="67"/>
      <c r="B64" s="68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6"/>
    </row>
    <row r="65" spans="1:19" x14ac:dyDescent="0.2">
      <c r="A65" s="67"/>
      <c r="B65" s="68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6"/>
    </row>
    <row r="66" spans="1:19" x14ac:dyDescent="0.2">
      <c r="A66" s="67"/>
      <c r="B66" s="68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6"/>
    </row>
    <row r="67" spans="1:19" x14ac:dyDescent="0.2">
      <c r="A67" s="67"/>
      <c r="B67" s="68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6"/>
    </row>
    <row r="68" spans="1:19" x14ac:dyDescent="0.2">
      <c r="A68" s="67"/>
      <c r="B68" s="68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6"/>
    </row>
    <row r="69" spans="1:19" x14ac:dyDescent="0.2">
      <c r="A69" s="67"/>
      <c r="B69" s="68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6"/>
    </row>
    <row r="70" spans="1:19" x14ac:dyDescent="0.2">
      <c r="A70" s="67"/>
      <c r="B70" s="68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6"/>
    </row>
    <row r="71" spans="1:19" x14ac:dyDescent="0.2">
      <c r="A71" s="67"/>
      <c r="B71" s="68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6"/>
    </row>
    <row r="72" spans="1:19" x14ac:dyDescent="0.2">
      <c r="A72" s="67"/>
      <c r="B72" s="68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6"/>
    </row>
    <row r="73" spans="1:19" x14ac:dyDescent="0.2">
      <c r="A73" s="67"/>
      <c r="B73" s="68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6"/>
    </row>
    <row r="74" spans="1:19" x14ac:dyDescent="0.2">
      <c r="A74" s="67"/>
      <c r="B74" s="68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6"/>
    </row>
    <row r="75" spans="1:19" x14ac:dyDescent="0.2">
      <c r="A75" s="67"/>
      <c r="B75" s="68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6"/>
    </row>
    <row r="76" spans="1:19" x14ac:dyDescent="0.2">
      <c r="A76" s="67"/>
      <c r="B76" s="68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6"/>
    </row>
    <row r="77" spans="1:19" x14ac:dyDescent="0.2">
      <c r="A77" s="67"/>
      <c r="B77" s="68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6"/>
    </row>
    <row r="78" spans="1:19" x14ac:dyDescent="0.2">
      <c r="A78" s="67"/>
      <c r="B78" s="68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6"/>
    </row>
    <row r="79" spans="1:19" x14ac:dyDescent="0.2">
      <c r="A79" s="67"/>
      <c r="B79" s="68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6"/>
    </row>
    <row r="80" spans="1:19" x14ac:dyDescent="0.2">
      <c r="A80" s="67"/>
      <c r="B80" s="68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6"/>
    </row>
    <row r="81" spans="1:19" x14ac:dyDescent="0.2">
      <c r="A81" s="67"/>
      <c r="B81" s="68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6"/>
    </row>
    <row r="82" spans="1:19" x14ac:dyDescent="0.2">
      <c r="A82" s="67"/>
      <c r="B82" s="68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6"/>
    </row>
    <row r="83" spans="1:19" x14ac:dyDescent="0.2">
      <c r="A83" s="67"/>
      <c r="B83" s="68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6"/>
    </row>
    <row r="84" spans="1:19" x14ac:dyDescent="0.2">
      <c r="A84" s="67"/>
      <c r="B84" s="68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6"/>
    </row>
    <row r="85" spans="1:19" x14ac:dyDescent="0.2">
      <c r="A85" s="67"/>
      <c r="B85" s="68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6"/>
    </row>
    <row r="86" spans="1:19" x14ac:dyDescent="0.2">
      <c r="A86" s="67"/>
      <c r="B86" s="68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6"/>
    </row>
    <row r="87" spans="1:19" x14ac:dyDescent="0.2">
      <c r="A87" s="67"/>
      <c r="B87" s="68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6"/>
    </row>
    <row r="88" spans="1:19" x14ac:dyDescent="0.2">
      <c r="A88" s="67"/>
      <c r="B88" s="68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6"/>
    </row>
    <row r="89" spans="1:19" x14ac:dyDescent="0.2">
      <c r="A89" s="67"/>
      <c r="B89" s="68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6"/>
    </row>
    <row r="90" spans="1:19" x14ac:dyDescent="0.2">
      <c r="A90" s="67"/>
      <c r="B90" s="68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6"/>
    </row>
    <row r="91" spans="1:19" x14ac:dyDescent="0.2">
      <c r="A91" s="67"/>
      <c r="B91" s="68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6"/>
    </row>
    <row r="92" spans="1:19" x14ac:dyDescent="0.2">
      <c r="A92" s="67"/>
      <c r="B92" s="68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6"/>
    </row>
    <row r="93" spans="1:19" x14ac:dyDescent="0.2">
      <c r="A93" s="67"/>
      <c r="B93" s="68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6"/>
    </row>
    <row r="94" spans="1:19" x14ac:dyDescent="0.2">
      <c r="A94" s="67"/>
      <c r="B94" s="68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6"/>
    </row>
    <row r="95" spans="1:19" x14ac:dyDescent="0.2">
      <c r="A95" s="67"/>
      <c r="B95" s="68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6"/>
    </row>
    <row r="96" spans="1:19" x14ac:dyDescent="0.2">
      <c r="A96" s="67"/>
      <c r="B96" s="68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6"/>
    </row>
    <row r="97" spans="1:19" x14ac:dyDescent="0.2">
      <c r="A97" s="67"/>
      <c r="B97" s="68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6"/>
    </row>
    <row r="98" spans="1:19" x14ac:dyDescent="0.2">
      <c r="A98" s="67"/>
      <c r="B98" s="68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6"/>
    </row>
    <row r="99" spans="1:19" x14ac:dyDescent="0.2">
      <c r="A99" s="67"/>
      <c r="B99" s="68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6"/>
    </row>
    <row r="100" spans="1:19" x14ac:dyDescent="0.2">
      <c r="A100" s="67"/>
      <c r="B100" s="68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6"/>
    </row>
    <row r="101" spans="1:19" x14ac:dyDescent="0.2">
      <c r="A101" s="67"/>
      <c r="B101" s="68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6"/>
    </row>
    <row r="102" spans="1:19" x14ac:dyDescent="0.2">
      <c r="A102" s="67"/>
      <c r="B102" s="68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6"/>
    </row>
    <row r="103" spans="1:19" x14ac:dyDescent="0.2">
      <c r="A103" s="67"/>
      <c r="B103" s="68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6"/>
    </row>
    <row r="104" spans="1:19" x14ac:dyDescent="0.2">
      <c r="A104" s="67"/>
      <c r="B104" s="68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6"/>
    </row>
    <row r="105" spans="1:19" x14ac:dyDescent="0.2">
      <c r="A105" s="67"/>
      <c r="B105" s="68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6"/>
    </row>
    <row r="106" spans="1:19" x14ac:dyDescent="0.2">
      <c r="A106" s="67"/>
      <c r="B106" s="68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6"/>
    </row>
    <row r="107" spans="1:19" x14ac:dyDescent="0.2">
      <c r="A107" s="67"/>
      <c r="B107" s="68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6"/>
    </row>
    <row r="108" spans="1:19" x14ac:dyDescent="0.2">
      <c r="A108" s="67"/>
      <c r="B108" s="68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6"/>
    </row>
    <row r="109" spans="1:19" x14ac:dyDescent="0.2">
      <c r="A109" s="67"/>
      <c r="B109" s="68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6"/>
    </row>
    <row r="110" spans="1:19" x14ac:dyDescent="0.2">
      <c r="A110" s="67"/>
      <c r="B110" s="68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6"/>
    </row>
    <row r="111" spans="1:19" x14ac:dyDescent="0.2">
      <c r="A111" s="67"/>
      <c r="B111" s="68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6"/>
    </row>
    <row r="112" spans="1:19" x14ac:dyDescent="0.2">
      <c r="A112" s="67"/>
      <c r="B112" s="68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6"/>
    </row>
    <row r="113" spans="1:19" x14ac:dyDescent="0.2">
      <c r="A113" s="67"/>
      <c r="B113" s="68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6"/>
    </row>
    <row r="114" spans="1:19" x14ac:dyDescent="0.2">
      <c r="A114" s="67"/>
      <c r="B114" s="68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6"/>
    </row>
    <row r="115" spans="1:19" x14ac:dyDescent="0.2">
      <c r="A115" s="67"/>
      <c r="B115" s="68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6"/>
    </row>
    <row r="116" spans="1:19" x14ac:dyDescent="0.2">
      <c r="A116" s="67"/>
      <c r="B116" s="68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6"/>
    </row>
    <row r="117" spans="1:19" x14ac:dyDescent="0.2">
      <c r="A117" s="67"/>
      <c r="B117" s="68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6"/>
    </row>
    <row r="118" spans="1:19" x14ac:dyDescent="0.2">
      <c r="A118" s="67"/>
      <c r="B118" s="68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6"/>
    </row>
    <row r="119" spans="1:19" x14ac:dyDescent="0.2">
      <c r="A119" s="67"/>
      <c r="B119" s="68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6"/>
    </row>
    <row r="120" spans="1:19" x14ac:dyDescent="0.2">
      <c r="A120" s="67"/>
      <c r="B120" s="68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6"/>
    </row>
    <row r="121" spans="1:19" x14ac:dyDescent="0.2">
      <c r="A121" s="67"/>
      <c r="B121" s="68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6"/>
    </row>
    <row r="122" spans="1:19" x14ac:dyDescent="0.2">
      <c r="A122" s="67"/>
      <c r="B122" s="68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6"/>
    </row>
    <row r="123" spans="1:19" x14ac:dyDescent="0.2">
      <c r="A123" s="67"/>
      <c r="B123" s="68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6"/>
    </row>
    <row r="124" spans="1:19" x14ac:dyDescent="0.2">
      <c r="A124" s="67"/>
      <c r="B124" s="68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6"/>
    </row>
    <row r="125" spans="1:19" x14ac:dyDescent="0.2">
      <c r="A125" s="67"/>
      <c r="B125" s="68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6"/>
    </row>
    <row r="126" spans="1:19" x14ac:dyDescent="0.2">
      <c r="A126" s="67"/>
      <c r="B126" s="68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6"/>
    </row>
    <row r="127" spans="1:19" x14ac:dyDescent="0.2">
      <c r="A127" s="67"/>
      <c r="B127" s="68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6"/>
    </row>
    <row r="128" spans="1:19" x14ac:dyDescent="0.2">
      <c r="A128" s="67"/>
      <c r="B128" s="68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6"/>
    </row>
    <row r="129" spans="1:19" x14ac:dyDescent="0.2">
      <c r="A129" s="67"/>
      <c r="B129" s="68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6"/>
    </row>
    <row r="130" spans="1:19" x14ac:dyDescent="0.2">
      <c r="A130" s="67"/>
      <c r="B130" s="68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6"/>
    </row>
    <row r="131" spans="1:19" x14ac:dyDescent="0.2">
      <c r="A131" s="67"/>
      <c r="B131" s="68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6"/>
    </row>
    <row r="132" spans="1:19" x14ac:dyDescent="0.2">
      <c r="A132" s="67"/>
      <c r="B132" s="68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6"/>
    </row>
    <row r="133" spans="1:19" x14ac:dyDescent="0.2">
      <c r="A133" s="67"/>
      <c r="B133" s="68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6"/>
    </row>
    <row r="134" spans="1:19" x14ac:dyDescent="0.2">
      <c r="A134" s="67"/>
      <c r="B134" s="68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6"/>
    </row>
    <row r="135" spans="1:19" x14ac:dyDescent="0.2">
      <c r="A135" s="67"/>
      <c r="B135" s="68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6"/>
    </row>
    <row r="136" spans="1:19" x14ac:dyDescent="0.2">
      <c r="A136" s="67"/>
      <c r="B136" s="68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6"/>
    </row>
    <row r="137" spans="1:19" x14ac:dyDescent="0.2">
      <c r="A137" s="67"/>
      <c r="B137" s="68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6"/>
    </row>
    <row r="138" spans="1:19" x14ac:dyDescent="0.2">
      <c r="A138" s="67"/>
      <c r="B138" s="68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6"/>
    </row>
    <row r="139" spans="1:19" x14ac:dyDescent="0.2">
      <c r="A139" s="67"/>
      <c r="B139" s="68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6"/>
    </row>
    <row r="140" spans="1:19" x14ac:dyDescent="0.2">
      <c r="A140" s="67"/>
      <c r="B140" s="68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6"/>
    </row>
    <row r="141" spans="1:19" x14ac:dyDescent="0.2">
      <c r="A141" s="67"/>
      <c r="B141" s="68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6"/>
    </row>
    <row r="142" spans="1:19" x14ac:dyDescent="0.2">
      <c r="A142" s="67"/>
      <c r="B142" s="68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6"/>
    </row>
    <row r="143" spans="1:19" x14ac:dyDescent="0.2">
      <c r="A143" s="67"/>
      <c r="B143" s="68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6"/>
    </row>
    <row r="144" spans="1:19" x14ac:dyDescent="0.2">
      <c r="A144" s="67"/>
      <c r="B144" s="68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6"/>
    </row>
    <row r="145" spans="1:19" x14ac:dyDescent="0.2">
      <c r="A145" s="67"/>
      <c r="B145" s="68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6"/>
    </row>
    <row r="146" spans="1:19" x14ac:dyDescent="0.2">
      <c r="A146" s="67"/>
      <c r="B146" s="68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6"/>
    </row>
    <row r="147" spans="1:19" x14ac:dyDescent="0.2">
      <c r="A147" s="67"/>
      <c r="B147" s="68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6"/>
    </row>
    <row r="148" spans="1:19" x14ac:dyDescent="0.2">
      <c r="A148" s="67"/>
      <c r="B148" s="68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6"/>
    </row>
    <row r="149" spans="1:19" x14ac:dyDescent="0.2">
      <c r="A149" s="67"/>
      <c r="B149" s="68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6"/>
    </row>
    <row r="150" spans="1:19" x14ac:dyDescent="0.2">
      <c r="A150" s="67"/>
      <c r="B150" s="68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6"/>
    </row>
    <row r="151" spans="1:19" x14ac:dyDescent="0.2">
      <c r="A151" s="67"/>
      <c r="B151" s="68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6"/>
    </row>
    <row r="152" spans="1:19" x14ac:dyDescent="0.2">
      <c r="A152" s="67"/>
      <c r="B152" s="68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6"/>
    </row>
    <row r="153" spans="1:19" x14ac:dyDescent="0.2">
      <c r="A153" s="67"/>
      <c r="B153" s="68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6"/>
    </row>
    <row r="154" spans="1:19" x14ac:dyDescent="0.2">
      <c r="A154" s="67"/>
      <c r="B154" s="68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6"/>
    </row>
    <row r="155" spans="1:19" x14ac:dyDescent="0.2">
      <c r="A155" s="67"/>
      <c r="B155" s="68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6"/>
    </row>
    <row r="156" spans="1:19" x14ac:dyDescent="0.2">
      <c r="A156" s="67"/>
      <c r="B156" s="68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6"/>
    </row>
    <row r="157" spans="1:19" x14ac:dyDescent="0.2">
      <c r="A157" s="67"/>
      <c r="B157" s="68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6"/>
    </row>
    <row r="158" spans="1:19" x14ac:dyDescent="0.2">
      <c r="A158" s="67"/>
      <c r="B158" s="68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6"/>
    </row>
    <row r="159" spans="1:19" x14ac:dyDescent="0.2">
      <c r="A159" s="67"/>
      <c r="B159" s="68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6"/>
    </row>
    <row r="160" spans="1:19" x14ac:dyDescent="0.2">
      <c r="A160" s="67"/>
      <c r="B160" s="68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6"/>
    </row>
    <row r="161" spans="1:19" x14ac:dyDescent="0.2">
      <c r="A161" s="67"/>
      <c r="B161" s="68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6"/>
    </row>
    <row r="162" spans="1:19" x14ac:dyDescent="0.2">
      <c r="A162" s="67"/>
      <c r="B162" s="68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6"/>
    </row>
    <row r="163" spans="1:19" x14ac:dyDescent="0.2">
      <c r="A163" s="67"/>
      <c r="B163" s="68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6"/>
    </row>
    <row r="164" spans="1:19" x14ac:dyDescent="0.2">
      <c r="A164" s="67"/>
      <c r="B164" s="68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6"/>
    </row>
    <row r="165" spans="1:19" x14ac:dyDescent="0.2">
      <c r="A165" s="67"/>
      <c r="B165" s="68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6"/>
    </row>
    <row r="166" spans="1:19" x14ac:dyDescent="0.2">
      <c r="A166" s="67"/>
      <c r="B166" s="68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6"/>
    </row>
    <row r="167" spans="1:19" x14ac:dyDescent="0.2">
      <c r="A167" s="67"/>
      <c r="B167" s="68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6"/>
    </row>
    <row r="168" spans="1:19" x14ac:dyDescent="0.2">
      <c r="A168" s="67"/>
      <c r="B168" s="68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6"/>
    </row>
    <row r="169" spans="1:19" x14ac:dyDescent="0.2">
      <c r="A169" s="67"/>
      <c r="B169" s="68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6"/>
    </row>
    <row r="170" spans="1:19" x14ac:dyDescent="0.2">
      <c r="A170" s="67"/>
      <c r="B170" s="68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6"/>
    </row>
    <row r="171" spans="1:19" x14ac:dyDescent="0.2">
      <c r="A171" s="67"/>
      <c r="B171" s="68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6"/>
    </row>
    <row r="172" spans="1:19" x14ac:dyDescent="0.2">
      <c r="A172" s="67"/>
      <c r="B172" s="68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6"/>
    </row>
    <row r="173" spans="1:19" x14ac:dyDescent="0.2">
      <c r="A173" s="67"/>
      <c r="B173" s="68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6"/>
    </row>
    <row r="174" spans="1:19" x14ac:dyDescent="0.2">
      <c r="A174" s="67"/>
      <c r="B174" s="68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6"/>
    </row>
    <row r="175" spans="1:19" x14ac:dyDescent="0.2">
      <c r="A175" s="67"/>
      <c r="B175" s="68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6"/>
    </row>
    <row r="176" spans="1:19" x14ac:dyDescent="0.2">
      <c r="A176" s="67"/>
      <c r="B176" s="68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6"/>
    </row>
    <row r="177" spans="1:19" x14ac:dyDescent="0.2">
      <c r="A177" s="67"/>
      <c r="B177" s="68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6"/>
    </row>
    <row r="178" spans="1:19" x14ac:dyDescent="0.2">
      <c r="A178" s="67"/>
      <c r="B178" s="68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6"/>
    </row>
    <row r="179" spans="1:19" x14ac:dyDescent="0.2">
      <c r="A179" s="67"/>
      <c r="B179" s="68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6"/>
    </row>
    <row r="180" spans="1:19" x14ac:dyDescent="0.2">
      <c r="A180" s="67"/>
      <c r="B180" s="68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6"/>
    </row>
    <row r="181" spans="1:19" x14ac:dyDescent="0.2">
      <c r="A181" s="67"/>
      <c r="B181" s="68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6"/>
    </row>
    <row r="182" spans="1:19" x14ac:dyDescent="0.2">
      <c r="A182" s="67"/>
      <c r="B182" s="68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6"/>
    </row>
    <row r="183" spans="1:19" x14ac:dyDescent="0.2">
      <c r="A183" s="67"/>
      <c r="B183" s="68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6"/>
    </row>
    <row r="184" spans="1:19" x14ac:dyDescent="0.2">
      <c r="A184" s="67"/>
      <c r="B184" s="68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6"/>
    </row>
    <row r="185" spans="1:19" x14ac:dyDescent="0.2">
      <c r="A185" s="67"/>
      <c r="B185" s="68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6"/>
    </row>
    <row r="186" spans="1:19" x14ac:dyDescent="0.2">
      <c r="A186" s="67"/>
      <c r="B186" s="68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6"/>
    </row>
    <row r="187" spans="1:19" x14ac:dyDescent="0.2">
      <c r="A187" s="67"/>
      <c r="B187" s="68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6"/>
    </row>
    <row r="188" spans="1:19" x14ac:dyDescent="0.2">
      <c r="A188" s="67"/>
      <c r="B188" s="68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6"/>
    </row>
    <row r="189" spans="1:19" x14ac:dyDescent="0.2">
      <c r="A189" s="67"/>
      <c r="B189" s="68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6"/>
    </row>
    <row r="190" spans="1:19" x14ac:dyDescent="0.2">
      <c r="A190" s="67"/>
      <c r="B190" s="68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6"/>
    </row>
    <row r="191" spans="1:19" x14ac:dyDescent="0.2">
      <c r="A191" s="67"/>
      <c r="B191" s="68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6"/>
    </row>
    <row r="192" spans="1:19" x14ac:dyDescent="0.2">
      <c r="A192" s="67"/>
      <c r="B192" s="68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6"/>
    </row>
    <row r="193" spans="1:19" x14ac:dyDescent="0.2">
      <c r="A193" s="67"/>
      <c r="B193" s="68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6"/>
    </row>
    <row r="194" spans="1:19" x14ac:dyDescent="0.2">
      <c r="A194" s="67"/>
      <c r="B194" s="68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6"/>
    </row>
    <row r="195" spans="1:19" x14ac:dyDescent="0.2">
      <c r="A195" s="67"/>
      <c r="B195" s="68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6"/>
    </row>
    <row r="196" spans="1:19" x14ac:dyDescent="0.2">
      <c r="A196" s="67"/>
      <c r="B196" s="68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6"/>
    </row>
    <row r="197" spans="1:19" x14ac:dyDescent="0.2">
      <c r="A197" s="67"/>
      <c r="B197" s="68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6"/>
    </row>
  </sheetData>
  <dataConsolidate>
    <dataRefs count="9">
      <dataRef ref="E6:S45" sheet="BOLNICA" r:id="rId1"/>
      <dataRef ref="E6:S45" sheet="DUBROVNIK" r:id="rId2"/>
      <dataRef ref="E6:S45" sheet="HITNA" r:id="rId3"/>
      <dataRef ref="E6:S45" sheet="KALOS" r:id="rId4"/>
      <dataRef ref="E6:S45" sheet="KORČULA" r:id="rId5"/>
      <dataRef ref="E6:S45" sheet="METKOVIĆ" r:id="rId6"/>
      <dataRef ref="E6:S45" sheet="PLOČE" r:id="rId7"/>
      <dataRef ref="E6:S45" sheet="VELA LUKA" r:id="rId8"/>
      <dataRef ref="E6:S45" sheet="ZZJZ" r:id="rId9"/>
    </dataRefs>
  </dataConsolidate>
  <mergeCells count="1">
    <mergeCell ref="A1:S1"/>
  </mergeCells>
  <printOptions horizontalCentered="1"/>
  <pageMargins left="0.19685039370078741" right="0.19685039370078741" top="0.43307086614173229" bottom="0.39370078740157483" header="0.31496062992125984" footer="0.19685039370078741"/>
  <pageSetup paperSize="9" scale="90" firstPageNumber="3" orientation="landscape" useFirstPageNumber="1" horizontalDpi="300" verticalDpi="300" r:id="rId10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OPĆI DIO  </vt:lpstr>
      <vt:lpstr>PRIHODI   </vt:lpstr>
      <vt:lpstr>RASHODI</vt:lpstr>
      <vt:lpstr>'OPĆI DIO  '!Print_Area</vt:lpstr>
      <vt:lpstr>RASHODI!Print_Titles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</dc:creator>
  <cp:lastModifiedBy>svjetlana marelić</cp:lastModifiedBy>
  <cp:lastPrinted>2025-07-24T10:41:28Z</cp:lastPrinted>
  <dcterms:created xsi:type="dcterms:W3CDTF">2017-11-10T09:21:17Z</dcterms:created>
  <dcterms:modified xsi:type="dcterms:W3CDTF">2025-07-24T10:41:31Z</dcterms:modified>
</cp:coreProperties>
</file>